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450" windowWidth="4700" windowHeight="4620" activeTab="0"/>
  </bookViews>
  <sheets>
    <sheet name="Tavola" sheetId="1" r:id="rId1"/>
  </sheets>
  <definedNames>
    <definedName name="ALCO">'Tavola'!#REF!</definedName>
    <definedName name="Anno_fine_tavola">#REF!</definedName>
    <definedName name="Anno_inizio_banca_dati">#REF!</definedName>
    <definedName name="ANZ">'Tavola'!#REF!</definedName>
    <definedName name="ANZO">'Tavola'!#REF!</definedName>
    <definedName name="_xlnm.Print_Area" localSheetId="0">'Tavola'!$A$1:$E$42</definedName>
    <definedName name="ARG">'Tavola'!#REF!</definedName>
    <definedName name="ARGE">'Tavola'!#REF!</definedName>
    <definedName name="Argomento">#REF!</definedName>
    <definedName name="BAZZ">'Tavola'!#REF!</definedName>
    <definedName name="BENT">'Tavola'!#REF!</definedName>
    <definedName name="BUDR">'Tavola'!#REF!</definedName>
    <definedName name="CALD">'Tavola'!#REF!</definedName>
    <definedName name="CAMA">'Tavola'!#REF!</definedName>
    <definedName name="CASA">'Tavola'!#REF!</definedName>
    <definedName name="CAST">'Tavola'!#REF!</definedName>
    <definedName name="CRES">'Tavola'!#REF!</definedName>
    <definedName name="Da_caricare_in_Intranet_1">#REF!</definedName>
    <definedName name="GRAN">'Tavola'!#REF!</definedName>
    <definedName name="media">'Tavola'!#REF!</definedName>
    <definedName name="MINE">'Tavola'!#REF!</definedName>
    <definedName name="Ordine_riferimento_territoriale">#REF!</definedName>
    <definedName name="Ordine_sottoargomento">#REF!</definedName>
    <definedName name="OZZA">'Tavola'!#REF!</definedName>
    <definedName name="Periodicita_aggiornamento">#REF!</definedName>
    <definedName name="Periodicita_dati">#REF!</definedName>
    <definedName name="PIAN">'Tavola'!#REF!</definedName>
    <definedName name="PROV">'Tavola'!#REF!</definedName>
    <definedName name="Referente">#REF!</definedName>
    <definedName name="Riferimento_temporale">#REF!</definedName>
    <definedName name="SASS">'Tavola'!#REF!</definedName>
    <definedName name="SGIO">'Tavola'!#REF!</definedName>
    <definedName name="SLAZ">'Tavola'!#REF!</definedName>
    <definedName name="Sottoargomento">#REF!</definedName>
    <definedName name="Tema">#REF!</definedName>
    <definedName name="Titolo">#REF!</definedName>
    <definedName name="ZOLA">'Tavola'!#REF!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<sst xmlns="http://schemas.openxmlformats.org/spreadsheetml/2006/main" count="14" uniqueCount="14">
  <si>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Anni </t>
    </r>
    <r>
      <rPr>
        <sz val="8"/>
        <rFont val="Helvetica-Narrow"/>
        <family val="2"/>
      </rPr>
      <t>(1)</t>
    </r>
  </si>
  <si>
    <r>
      <t xml:space="preserve">Depositi </t>
    </r>
    <r>
      <rPr>
        <sz val="8"/>
        <rFont val="Helvetica-Narrow"/>
        <family val="2"/>
      </rPr>
      <t>(3)</t>
    </r>
  </si>
  <si>
    <t>(1) Segnalazioni di vigilanza. Situazione a fine anno.</t>
  </si>
  <si>
    <t>buoni fruttiferi, certificati di deposito, conti correnti liberi e vincolati.</t>
  </si>
  <si>
    <t>Fonte: Banca d'Italia.</t>
  </si>
  <si>
    <t xml:space="preserve"> Sportelli</t>
  </si>
  <si>
    <t xml:space="preserve">(3) Per depositi s'intende la raccolta da soggetti non bancari effettuata dalle banche sotto forma di depositi a risparmio liberi e vincolati, </t>
  </si>
  <si>
    <t>(4) A partire dal 2° trimestre 2011 le statistiche di Viglianza includono i dati relativi alla Cassa Depositi e Prestiti.</t>
  </si>
  <si>
    <t>(4) (5)</t>
  </si>
  <si>
    <r>
      <t xml:space="preserve">Prestiti </t>
    </r>
    <r>
      <rPr>
        <sz val="8"/>
        <rFont val="Helvetica-Narrow"/>
        <family val="2"/>
      </rPr>
      <t>(2)</t>
    </r>
  </si>
  <si>
    <r>
      <t xml:space="preserve">Sportelli, prestiti e depositi nella Città metropolitana di Bologna </t>
    </r>
    <r>
      <rPr>
        <b/>
        <sz val="10"/>
        <rFont val="Helvetica-Narrow"/>
        <family val="0"/>
      </rPr>
      <t xml:space="preserve">(milioni di euro) </t>
    </r>
  </si>
  <si>
    <t>(2) Per prestiti si intende il complesso dei finanziamenti erogati dalle istituzioni creditizie.</t>
  </si>
  <si>
    <t>(5) Prestiti e depositi in base alla localizzazione della controparte.</t>
  </si>
  <si>
    <t>dal 1991 al 2021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</si>
</sst>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0.0"/>
    <numFmt numFmtId="194" formatCode="0.0%"/>
    <numFmt numFmtId="195" formatCode="\ \ \ \ \ \ \ \ \ \ \ \ \ \ \ \ \ \ \ @"/>
    <numFmt numFmtId="196" formatCode="\ \ \ \ \ \ \ \ \ @"/>
    <numFmt numFmtId="197" formatCode="\ \ @"/>
    <numFmt numFmtId="198" formatCode="\ \ \ \ @"/>
    <numFmt numFmtId="199" formatCode="#,##0_);\(#,##0\)"/>
    <numFmt numFmtId="200" formatCode="General_)"/>
    <numFmt numFmtId="201" formatCode="\ \ \ \ \ \ \ \ \ \ \ \ \ \ \ \ \ \ \ \ @"/>
    <numFmt numFmtId="202" formatCode="#,##0.000"/>
    <numFmt numFmtId="203" formatCode="\ \ \ \ \ \ \ \ \ \ \ \ \ \ \ \ \ \ @"/>
    <numFmt numFmtId="204" formatCode="\ \ \ @"/>
    <numFmt numFmtId="205" formatCode="#,##0.0"/>
    <numFmt numFmtId="206" formatCode="#,##0.###################"/>
    <numFmt numFmtId="207" formatCode="&quot;Sì&quot;;&quot;Sì&quot;;&quot;No&quot;"/>
    <numFmt numFmtId="208" formatCode="&quot;Vero&quot;;&quot;Vero&quot;;&quot;Falso&quot;"/>
    <numFmt numFmtId="209" formatCode="&quot;Attivo&quot;;&quot;Attivo&quot;;&quot;Inattivo&quot;"/>
    <numFmt numFmtId="210" formatCode="[$€-2]\ #.##000_);[Red]\([$€-2]\ #.##000\)"/>
  </numFmts>
  <fonts count="30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u val="single"/>
      <sz val="9"/>
      <color indexed="12"/>
      <name val="Helvetica-Narrow"/>
      <family val="0"/>
    </font>
    <font>
      <sz val="10"/>
      <name val="Arial"/>
      <family val="2"/>
    </font>
    <font>
      <b/>
      <sz val="10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Helvetica-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16" fillId="7" borderId="1" applyNumberFormat="0" applyAlignment="0" applyProtection="0"/>
    <xf numFmtId="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192" fontId="6" fillId="0" borderId="0" applyNumberFormat="0" applyAlignment="0" applyProtection="0"/>
    <xf numFmtId="0" fontId="19" fillId="16" borderId="7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12" xfId="0" applyNumberForma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0" fillId="0" borderId="12" xfId="0" applyNumberFormat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 locked="0"/>
    </xf>
    <xf numFmtId="3" fontId="0" fillId="0" borderId="0" xfId="44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92" fontId="6" fillId="0" borderId="0" xfId="51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192" fontId="5" fillId="0" borderId="12" xfId="43" applyNumberFormat="1" applyFont="1" applyBorder="1" applyAlignment="1" applyProtection="1">
      <alignment/>
      <protection locked="0"/>
    </xf>
    <xf numFmtId="192" fontId="5" fillId="0" borderId="12" xfId="43" applyNumberFormat="1" applyBorder="1" applyAlignment="1" applyProtection="1">
      <alignment/>
      <protection locked="0"/>
    </xf>
    <xf numFmtId="192" fontId="5" fillId="0" borderId="0" xfId="43" applyNumberFormat="1" applyFont="1" applyBorder="1" applyAlignment="1" applyProtection="1">
      <alignment/>
      <protection locked="0"/>
    </xf>
    <xf numFmtId="192" fontId="5" fillId="0" borderId="0" xfId="43" applyNumberFormat="1" applyBorder="1" applyAlignment="1" applyProtection="1">
      <alignment/>
      <protection locked="0"/>
    </xf>
    <xf numFmtId="0" fontId="5" fillId="0" borderId="0" xfId="43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left" vertical="center"/>
      <protection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/>
      <protection locked="0"/>
    </xf>
    <xf numFmtId="192" fontId="10" fillId="0" borderId="12" xfId="43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3" fontId="0" fillId="0" borderId="12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192" fontId="29" fillId="0" borderId="0" xfId="43" applyNumberFormat="1" applyFont="1" applyBorder="1" applyAlignment="1" applyProtection="1" quotePrefix="1">
      <alignment/>
      <protection locked="0"/>
    </xf>
    <xf numFmtId="4" fontId="0" fillId="0" borderId="0" xfId="0" applyNumberFormat="1" applyAlignment="1">
      <alignment/>
    </xf>
    <xf numFmtId="3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Dida" xfId="43"/>
    <cellStyle name="Filo dida" xfId="44"/>
    <cellStyle name="Filo in testa cella" xfId="45"/>
    <cellStyle name="Input" xfId="46"/>
    <cellStyle name="Comma" xfId="47"/>
    <cellStyle name="Comma [0]" xfId="48"/>
    <cellStyle name="Neutrale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Valuta (0)_Tavola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K11" sqref="K11"/>
    </sheetView>
  </sheetViews>
  <sheetFormatPr defaultColWidth="9.125" defaultRowHeight="11.25" customHeight="1"/>
  <cols>
    <col min="1" max="1" width="19.375" style="1" customWidth="1"/>
    <col min="2" max="2" width="21.875" style="1" customWidth="1"/>
    <col min="3" max="3" width="14.00390625" style="1" customWidth="1"/>
    <col min="4" max="4" width="31.375" style="1" customWidth="1"/>
    <col min="5" max="5" width="24.00390625" style="1" customWidth="1"/>
    <col min="6" max="16384" width="9.125" style="9" customWidth="1"/>
  </cols>
  <sheetData>
    <row r="1" spans="1:5" s="19" customFormat="1" ht="19.5" customHeight="1">
      <c r="A1" s="17" t="s">
        <v>10</v>
      </c>
      <c r="B1" s="17"/>
      <c r="C1" s="18"/>
      <c r="D1" s="18"/>
      <c r="E1" s="31" t="s">
        <v>8</v>
      </c>
    </row>
    <row r="2" spans="1:5" s="19" customFormat="1" ht="15" customHeight="1">
      <c r="A2" s="25" t="s">
        <v>13</v>
      </c>
      <c r="B2" s="15"/>
      <c r="C2" s="16"/>
      <c r="D2" s="16"/>
      <c r="E2" s="16"/>
    </row>
    <row r="3" spans="1:5" s="7" customFormat="1" ht="13.5" customHeight="1">
      <c r="A3" s="22" t="s">
        <v>0</v>
      </c>
      <c r="B3" s="2"/>
      <c r="C3" s="5" t="s">
        <v>5</v>
      </c>
      <c r="D3" s="6" t="s">
        <v>9</v>
      </c>
      <c r="E3" s="6" t="s">
        <v>1</v>
      </c>
    </row>
    <row r="4" spans="1:5" s="7" customFormat="1" ht="13.5" customHeight="1">
      <c r="A4" s="12">
        <v>2021</v>
      </c>
      <c r="B4" s="26"/>
      <c r="C4" s="33">
        <v>512</v>
      </c>
      <c r="D4" s="24">
        <f>35052540/1000</f>
        <v>35052.54</v>
      </c>
      <c r="E4" s="34">
        <f>44056598/1000</f>
        <v>44056.598</v>
      </c>
    </row>
    <row r="5" spans="1:5" s="8" customFormat="1" ht="12" customHeight="1">
      <c r="A5" s="12">
        <v>2020</v>
      </c>
      <c r="B5" s="9"/>
      <c r="C5" s="9">
        <v>547</v>
      </c>
      <c r="D5" s="24">
        <f>35144959/1000</f>
        <v>35144.959</v>
      </c>
      <c r="E5" s="34">
        <f>41716141/1000</f>
        <v>41716.141</v>
      </c>
    </row>
    <row r="6" spans="1:5" s="8" customFormat="1" ht="12" customHeight="1">
      <c r="A6" s="12">
        <v>2019</v>
      </c>
      <c r="B6" s="9"/>
      <c r="C6" s="9">
        <v>587</v>
      </c>
      <c r="D6" s="24">
        <f>34150091/1000</f>
        <v>34150.091</v>
      </c>
      <c r="E6" s="32">
        <f>36543799/1000</f>
        <v>36543.799</v>
      </c>
    </row>
    <row r="7" spans="1:5" s="8" customFormat="1" ht="12" customHeight="1">
      <c r="A7" s="12">
        <v>2018</v>
      </c>
      <c r="B7" s="9"/>
      <c r="C7" s="9">
        <v>619</v>
      </c>
      <c r="D7" s="24">
        <f>34088047/1000</f>
        <v>34088.047</v>
      </c>
      <c r="E7" s="32">
        <f>35187339/1000</f>
        <v>35187.339</v>
      </c>
    </row>
    <row r="8" spans="1:5" s="8" customFormat="1" ht="12" customHeight="1">
      <c r="A8" s="12">
        <v>2017</v>
      </c>
      <c r="B8" s="9"/>
      <c r="C8" s="9">
        <v>653</v>
      </c>
      <c r="D8" s="24">
        <v>36287.202</v>
      </c>
      <c r="E8" s="24">
        <v>35325.014</v>
      </c>
    </row>
    <row r="9" spans="1:5" s="8" customFormat="1" ht="12" customHeight="1">
      <c r="A9" s="12">
        <v>2016</v>
      </c>
      <c r="B9" s="9"/>
      <c r="C9" s="9">
        <v>688</v>
      </c>
      <c r="D9" s="24">
        <v>37526.733</v>
      </c>
      <c r="E9" s="24">
        <v>33703.079</v>
      </c>
    </row>
    <row r="10" spans="1:5" s="8" customFormat="1" ht="12" customHeight="1">
      <c r="A10" s="12">
        <v>2015</v>
      </c>
      <c r="B10" s="9"/>
      <c r="C10" s="9">
        <v>716</v>
      </c>
      <c r="D10" s="24">
        <v>40794.597</v>
      </c>
      <c r="E10" s="24">
        <v>31371.534</v>
      </c>
    </row>
    <row r="11" spans="1:5" ht="12" customHeight="1">
      <c r="A11" s="12">
        <v>2014</v>
      </c>
      <c r="B11" s="9"/>
      <c r="C11" s="9">
        <v>726</v>
      </c>
      <c r="D11" s="24">
        <v>45308.56</v>
      </c>
      <c r="E11" s="24">
        <v>29826.15</v>
      </c>
    </row>
    <row r="12" spans="1:5" ht="12" customHeight="1">
      <c r="A12" s="12">
        <v>2013</v>
      </c>
      <c r="B12" s="9"/>
      <c r="C12" s="9">
        <v>753</v>
      </c>
      <c r="D12" s="24">
        <v>57676.87</v>
      </c>
      <c r="E12" s="24">
        <v>29343.54</v>
      </c>
    </row>
    <row r="13" spans="1:5" ht="12" customHeight="1">
      <c r="A13" s="12">
        <v>2012</v>
      </c>
      <c r="B13" s="9"/>
      <c r="C13" s="9">
        <v>805</v>
      </c>
      <c r="D13" s="24">
        <v>59702.924</v>
      </c>
      <c r="E13" s="24">
        <v>27845.08</v>
      </c>
    </row>
    <row r="14" spans="1:5" ht="12" customHeight="1">
      <c r="A14" s="12">
        <v>2011</v>
      </c>
      <c r="B14" s="9"/>
      <c r="C14" s="9">
        <v>835</v>
      </c>
      <c r="D14" s="23">
        <v>60953.917</v>
      </c>
      <c r="E14" s="24">
        <v>25537.508</v>
      </c>
    </row>
    <row r="15" spans="1:5" ht="12" customHeight="1">
      <c r="A15" s="12">
        <v>2010</v>
      </c>
      <c r="B15" s="9"/>
      <c r="C15" s="9">
        <v>842</v>
      </c>
      <c r="D15" s="23">
        <v>46279.7</v>
      </c>
      <c r="E15" s="24">
        <v>22943.681</v>
      </c>
    </row>
    <row r="16" spans="1:5" ht="12" customHeight="1">
      <c r="A16" s="12">
        <v>2009</v>
      </c>
      <c r="B16" s="9"/>
      <c r="C16" s="9">
        <v>851</v>
      </c>
      <c r="D16" s="23">
        <v>43229.16</v>
      </c>
      <c r="E16" s="24">
        <v>23811.14</v>
      </c>
    </row>
    <row r="17" spans="1:5" ht="12" customHeight="1">
      <c r="A17" s="12">
        <v>2008</v>
      </c>
      <c r="B17" s="9"/>
      <c r="C17" s="9">
        <v>850</v>
      </c>
      <c r="D17" s="23">
        <v>42188.596</v>
      </c>
      <c r="E17" s="24">
        <v>20677.393</v>
      </c>
    </row>
    <row r="18" spans="1:5" ht="12" customHeight="1">
      <c r="A18" s="12">
        <v>2007</v>
      </c>
      <c r="B18" s="9"/>
      <c r="C18" s="9">
        <v>827</v>
      </c>
      <c r="D18" s="23">
        <v>39816.69</v>
      </c>
      <c r="E18" s="24">
        <v>18225.413</v>
      </c>
    </row>
    <row r="19" spans="1:5" ht="12" customHeight="1">
      <c r="A19" s="12">
        <v>2006</v>
      </c>
      <c r="B19" s="9"/>
      <c r="C19" s="9">
        <v>810</v>
      </c>
      <c r="D19" s="23">
        <v>36024.227</v>
      </c>
      <c r="E19" s="24">
        <v>17628.966</v>
      </c>
    </row>
    <row r="20" spans="1:5" ht="12" customHeight="1">
      <c r="A20" s="12">
        <v>2005</v>
      </c>
      <c r="B20" s="9"/>
      <c r="C20" s="9">
        <v>772</v>
      </c>
      <c r="D20" s="23">
        <v>33145.74</v>
      </c>
      <c r="E20" s="24">
        <v>18773.858</v>
      </c>
    </row>
    <row r="21" spans="1:5" ht="12" customHeight="1">
      <c r="A21" s="12">
        <v>2004</v>
      </c>
      <c r="B21" s="10"/>
      <c r="C21" s="26">
        <v>761</v>
      </c>
      <c r="D21" s="23">
        <v>28997.013</v>
      </c>
      <c r="E21" s="23">
        <v>14651.371</v>
      </c>
    </row>
    <row r="22" spans="1:5" ht="12" customHeight="1">
      <c r="A22" s="12">
        <v>2003</v>
      </c>
      <c r="B22" s="10"/>
      <c r="C22" s="26">
        <v>739</v>
      </c>
      <c r="D22" s="23">
        <v>27020.637</v>
      </c>
      <c r="E22" s="23">
        <v>13937.618</v>
      </c>
    </row>
    <row r="23" spans="1:5" ht="12" customHeight="1">
      <c r="A23" s="12">
        <v>2002</v>
      </c>
      <c r="B23" s="10"/>
      <c r="C23" s="26">
        <v>717</v>
      </c>
      <c r="D23" s="23">
        <v>25493.113</v>
      </c>
      <c r="E23" s="23">
        <v>13585.493</v>
      </c>
    </row>
    <row r="24" spans="1:5" ht="12" customHeight="1">
      <c r="A24" s="12">
        <v>2001</v>
      </c>
      <c r="B24" s="10"/>
      <c r="C24" s="26">
        <v>697</v>
      </c>
      <c r="D24" s="23">
        <v>27506.902</v>
      </c>
      <c r="E24" s="23">
        <v>12808.789</v>
      </c>
    </row>
    <row r="25" spans="1:5" ht="12" customHeight="1">
      <c r="A25" s="12">
        <v>2000</v>
      </c>
      <c r="B25" s="10"/>
      <c r="C25" s="26">
        <v>663</v>
      </c>
      <c r="D25" s="23">
        <v>25351.602</v>
      </c>
      <c r="E25" s="23">
        <v>11615.339</v>
      </c>
    </row>
    <row r="26" spans="1:5" ht="12" customHeight="1">
      <c r="A26" s="12">
        <v>1999</v>
      </c>
      <c r="B26" s="10"/>
      <c r="C26" s="26">
        <v>637</v>
      </c>
      <c r="D26" s="23">
        <v>22698.121</v>
      </c>
      <c r="E26" s="23">
        <v>11883.651</v>
      </c>
    </row>
    <row r="27" spans="1:5" ht="12" customHeight="1">
      <c r="A27" s="12">
        <v>1998</v>
      </c>
      <c r="B27" s="10"/>
      <c r="C27" s="26">
        <v>601</v>
      </c>
      <c r="D27" s="23">
        <v>19067.521</v>
      </c>
      <c r="E27" s="23">
        <v>11691.384</v>
      </c>
    </row>
    <row r="28" spans="1:5" ht="12" customHeight="1">
      <c r="A28" s="12">
        <v>1997</v>
      </c>
      <c r="B28" s="10"/>
      <c r="C28" s="26">
        <v>576</v>
      </c>
      <c r="D28" s="23">
        <v>16798.546</v>
      </c>
      <c r="E28" s="23">
        <v>11950.999</v>
      </c>
    </row>
    <row r="29" spans="1:5" ht="12" customHeight="1">
      <c r="A29" s="12">
        <v>1996</v>
      </c>
      <c r="B29" s="11"/>
      <c r="C29" s="26">
        <v>567</v>
      </c>
      <c r="D29" s="23">
        <v>15695.930319635176</v>
      </c>
      <c r="E29" s="23">
        <v>13242.144948793299</v>
      </c>
    </row>
    <row r="30" spans="1:5" ht="12" customHeight="1">
      <c r="A30" s="12">
        <v>1995</v>
      </c>
      <c r="B30" s="10"/>
      <c r="C30" s="26">
        <v>536</v>
      </c>
      <c r="D30" s="23">
        <v>14977.721082287078</v>
      </c>
      <c r="E30" s="23">
        <v>12870.66989624381</v>
      </c>
    </row>
    <row r="31" spans="1:5" ht="12" customHeight="1">
      <c r="A31" s="12">
        <v>1994</v>
      </c>
      <c r="B31" s="10"/>
      <c r="C31" s="26">
        <v>520</v>
      </c>
      <c r="D31" s="27">
        <v>9842.971279831841</v>
      </c>
      <c r="E31" s="23">
        <v>11529.458701524065</v>
      </c>
    </row>
    <row r="32" spans="1:5" ht="12" customHeight="1">
      <c r="A32" s="12">
        <v>1993</v>
      </c>
      <c r="B32" s="10"/>
      <c r="C32" s="26">
        <v>489</v>
      </c>
      <c r="D32" s="23">
        <v>9491.921581184442</v>
      </c>
      <c r="E32" s="23">
        <v>11849.508074803618</v>
      </c>
    </row>
    <row r="33" spans="1:5" ht="12" customHeight="1">
      <c r="A33" s="12">
        <v>1992</v>
      </c>
      <c r="B33" s="10"/>
      <c r="C33" s="26">
        <v>453</v>
      </c>
      <c r="D33" s="23">
        <v>9586.162570302695</v>
      </c>
      <c r="E33" s="23">
        <v>10769.752152334127</v>
      </c>
    </row>
    <row r="34" spans="1:5" ht="12" customHeight="1">
      <c r="A34" s="12">
        <v>1991</v>
      </c>
      <c r="B34" s="10"/>
      <c r="C34" s="26">
        <v>428</v>
      </c>
      <c r="D34" s="23">
        <v>8621.056980689676</v>
      </c>
      <c r="E34" s="23">
        <v>10133.489131164559</v>
      </c>
    </row>
    <row r="35" spans="1:5" ht="3" customHeight="1">
      <c r="A35" s="28"/>
      <c r="B35" s="29"/>
      <c r="C35" s="29"/>
      <c r="D35" s="30"/>
      <c r="E35" s="30"/>
    </row>
    <row r="36" spans="1:5" s="20" customFormat="1" ht="12" customHeight="1">
      <c r="A36" s="4" t="s">
        <v>2</v>
      </c>
      <c r="B36" s="4"/>
      <c r="C36" s="3"/>
      <c r="D36" s="3"/>
      <c r="E36" s="3"/>
    </row>
    <row r="37" spans="1:5" s="21" customFormat="1" ht="10.5" customHeight="1">
      <c r="A37" s="4" t="s">
        <v>11</v>
      </c>
      <c r="B37" s="4"/>
      <c r="C37" s="4"/>
      <c r="D37" s="4"/>
      <c r="E37" s="4"/>
    </row>
    <row r="38" spans="1:5" s="21" customFormat="1" ht="10.5" customHeight="1">
      <c r="A38" s="4" t="s">
        <v>6</v>
      </c>
      <c r="B38" s="4"/>
      <c r="C38" s="4"/>
      <c r="D38" s="4"/>
      <c r="E38" s="4"/>
    </row>
    <row r="39" spans="1:5" s="21" customFormat="1" ht="10.5" customHeight="1">
      <c r="A39" s="3" t="s">
        <v>3</v>
      </c>
      <c r="B39" s="3"/>
      <c r="C39" s="3"/>
      <c r="D39" s="3"/>
      <c r="E39" s="3"/>
    </row>
    <row r="40" spans="1:5" s="21" customFormat="1" ht="10.5" customHeight="1">
      <c r="A40" s="3" t="s">
        <v>7</v>
      </c>
      <c r="B40" s="3"/>
      <c r="C40" s="3"/>
      <c r="D40" s="3"/>
      <c r="E40" s="3"/>
    </row>
    <row r="41" spans="1:5" s="21" customFormat="1" ht="10.5" customHeight="1">
      <c r="A41" s="3" t="s">
        <v>12</v>
      </c>
      <c r="B41" s="3"/>
      <c r="C41" s="3"/>
      <c r="D41" s="3"/>
      <c r="E41" s="3"/>
    </row>
    <row r="42" spans="1:5" s="20" customFormat="1" ht="10.5" customHeight="1">
      <c r="A42" s="13" t="s">
        <v>4</v>
      </c>
      <c r="B42" s="13"/>
      <c r="C42" s="14"/>
      <c r="D42" s="14"/>
      <c r="E4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&amp;R&amp;F</oddHeader>
    <oddFooter>&amp;CComune di Bologna - Dipartimento Programmazione, Settore Statistica</oddFooter>
  </headerFooter>
  <ignoredErrors>
    <ignoredError sqref="D4: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2015-02-09T09:31:28Z</cp:lastPrinted>
  <dcterms:created xsi:type="dcterms:W3CDTF">2003-08-19T07:16:32Z</dcterms:created>
  <dcterms:modified xsi:type="dcterms:W3CDTF">2022-05-17T10:14:02Z</dcterms:modified>
  <cp:category/>
  <cp:version/>
  <cp:contentType/>
  <cp:contentStatus/>
</cp:coreProperties>
</file>