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avola" sheetId="1" r:id="rId1"/>
    <sheet name="Tavola_9_Quartieri" sheetId="2" r:id="rId2"/>
  </sheets>
  <definedNames>
    <definedName name="Anno_fine_tavola">#REF!</definedName>
    <definedName name="Anno_inizio_banca_dati">#REF!</definedName>
    <definedName name="_xlnm.Print_Area" localSheetId="0">'Tavola'!$A$1:$AG$32</definedName>
    <definedName name="_xlnm.Print_Area" localSheetId="1">'Tavola_9_Quartieri'!$A$1:$Y$30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 localSheetId="1">'Tavola_9_Quartieri'!#REF!</definedName>
    <definedName name="Tav.4.3">'Tavola'!#REF!</definedName>
    <definedName name="Tema">#REF!</definedName>
    <definedName name="_xlnm.Print_Titles" localSheetId="0">'Tavola'!$A:$B,'Tavola'!$1:$2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<sst xmlns="http://schemas.openxmlformats.org/spreadsheetml/2006/main" count="119" uniqueCount="90">
  <si>
    <t>Scuole secondarie di 1° grado non statali - Alunni iscritti per quartiere e zona</t>
  </si>
  <si>
    <t>Quartiere </t>
  </si>
  <si>
    <t>Zona</t>
  </si>
  <si>
    <t xml:space="preserve">1992-
1993 </t>
  </si>
  <si>
    <t>1993-
1994</t>
  </si>
  <si>
    <t>1994-
1995</t>
  </si>
  <si>
    <t>1995-
1996</t>
  </si>
  <si>
    <t>1996-
1997</t>
  </si>
  <si>
    <t>1997-
1998</t>
  </si>
  <si>
    <t>1998-
1999</t>
  </si>
  <si>
    <t>1999-
2000</t>
  </si>
  <si>
    <t>2000-
2001</t>
  </si>
  <si>
    <t>2001-
2002</t>
  </si>
  <si>
    <t>2002-
2003</t>
  </si>
  <si>
    <t>2003-
2004</t>
  </si>
  <si>
    <t>2004-
2005</t>
  </si>
  <si>
    <t>2005-
2006</t>
  </si>
  <si>
    <t>2006-
2007</t>
  </si>
  <si>
    <t>2007-
2008</t>
  </si>
  <si>
    <t>2008-
2009</t>
  </si>
  <si>
    <t>2009-
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</si>
  <si>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</si>
  <si>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</si>
  <si>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</si>
  <si>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</si>
  <si>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</si>
  <si>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</si>
  <si>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</si>
  <si>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Borgo Panigale-Reno</t>
  </si>
  <si>
    <t xml:space="preserve">  Barca</t>
  </si>
  <si>
    <t xml:space="preserve">  Borgo Panigale</t>
  </si>
  <si>
    <t xml:space="preserve">  Santa Viola</t>
  </si>
  <si>
    <t>Navile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</si>
  <si>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</si>
  <si>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</si>
  <si>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</si>
  <si>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</si>
  <si>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</si>
  <si>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</si>
  <si>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</si>
  <si>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</si>
  <si>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</si>
  <si>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</si>
  <si>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</si>
  <si>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>Santo Stefano</t>
  </si>
  <si>
    <t xml:space="preserve">  Colli</t>
  </si>
  <si>
    <t xml:space="preserve">  Galvani</t>
  </si>
  <si>
    <t xml:space="preserve">  Irnerio</t>
  </si>
  <si>
    <t xml:space="preserve">  Murri</t>
  </si>
  <si>
    <t>Savena</t>
  </si>
  <si>
    <t xml:space="preserve">  Mazzini</t>
  </si>
  <si>
    <t xml:space="preserve">  San Ruffillo</t>
  </si>
  <si>
    <t xml:space="preserve"> Centro storico </t>
  </si>
  <si>
    <t xml:space="preserve"> Zone periferiche</t>
  </si>
  <si>
    <t>Bologna</t>
  </si>
  <si>
    <t>dall'anno scolastico 1992-1993 al 2015-2016</t>
  </si>
  <si>
    <t>(vecchia serie)</t>
  </si>
  <si>
    <t xml:space="preserve">Quartieri e zone  </t>
  </si>
  <si>
    <t>Borgo Panigale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</si>
  <si>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</si>
  <si>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</si>
  <si>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</si>
  <si>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</si>
  <si>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</si>
  <si>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</si>
  <si>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</si>
  <si>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</si>
  <si>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</si>
  <si>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</si>
  <si>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</si>
  <si>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</si>
  <si>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</si>
  <si>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</si>
  <si>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</si>
  <si>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</si>
  <si>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</t>
  </si>
  <si>
    <t xml:space="preserve">   Costa Saragozza</t>
  </si>
  <si>
    <t xml:space="preserve">   Malpighi</t>
  </si>
  <si>
    <t xml:space="preserve">   Mazzini</t>
  </si>
  <si>
    <t xml:space="preserve">   San Ruffillo</t>
  </si>
  <si>
    <t>Nota: Dal 7 giugno 2016 è entrata ufficialmente in vigore la nuova articolazione amministrativa che ha portato a una riduzione delle circoscrizioni (quartieri) da 9 a 6.</t>
  </si>
  <si>
    <t>2017-2018</t>
  </si>
  <si>
    <t>(1)</t>
  </si>
  <si>
    <t>(1) Una scuola di San Ruffillo si è trasferita in Murri.</t>
  </si>
  <si>
    <t>2018-2019</t>
  </si>
  <si>
    <t>2019-2020</t>
  </si>
  <si>
    <t>2020-2021</t>
  </si>
  <si>
    <t>2021-2022</t>
  </si>
  <si>
    <t>dall'anno scolastico 1992-1993 al 2022-2023</t>
  </si>
  <si>
    <t>2022-2023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</si>
</sst>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#,##0"/>
  </numFmts>
  <fonts count="48">
    <font>
      <sz val="9"/>
      <name val="Helvetica-Narrow"/>
      <family val="0"/>
    </font>
    <font>
      <sz val="11"/>
      <color indexed="8"/>
      <name val="Calibri"/>
      <family val="2"/>
    </font>
    <font>
      <b/>
      <sz val="11"/>
      <name val="Helvetica-Narrow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Helvetica-Narrow"/>
      <family val="0"/>
    </font>
    <font>
      <b/>
      <sz val="9"/>
      <name val="Arial"/>
      <family val="2"/>
    </font>
    <font>
      <b/>
      <sz val="9"/>
      <name val="Helvetica-Narrow"/>
      <family val="0"/>
    </font>
    <font>
      <b/>
      <sz val="8"/>
      <name val="Helvetica-Narrow"/>
      <family val="0"/>
    </font>
    <font>
      <b/>
      <i/>
      <sz val="9"/>
      <name val="Arial"/>
      <family val="2"/>
    </font>
    <font>
      <b/>
      <i/>
      <sz val="9"/>
      <name val="Helvetica-Narrow"/>
      <family val="0"/>
    </font>
    <font>
      <sz val="9"/>
      <name val="Symbol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0" borderId="0" applyNumberFormat="0" applyAlignment="0" applyProtection="0"/>
    <xf numFmtId="172" fontId="0" fillId="0" borderId="4" applyNumberFormat="0" applyAlignment="0" applyProtection="0"/>
    <xf numFmtId="172" fontId="0" fillId="0" borderId="5" applyNumberFormat="0" applyAlignment="0" applyProtection="0"/>
    <xf numFmtId="0" fontId="36" fillId="28" borderId="1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1" fillId="30" borderId="6" applyNumberFormat="0" applyFont="0" applyAlignment="0" applyProtection="0"/>
    <xf numFmtId="172" fontId="6" fillId="0" borderId="0" applyNumberFormat="0" applyAlignment="0" applyProtection="0"/>
    <xf numFmtId="0" fontId="38" fillId="20" borderId="7" applyNumberFormat="0" applyAlignment="0" applyProtection="0"/>
    <xf numFmtId="9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172" fontId="12" fillId="0" borderId="0" applyNumberFormat="0" applyProtection="0">
      <alignment horizontal="left"/>
    </xf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3" fillId="0" borderId="0" xfId="42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5" fillId="0" borderId="12" xfId="42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 locked="0"/>
    </xf>
    <xf numFmtId="1" fontId="4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/>
    </xf>
    <xf numFmtId="0" fontId="10" fillId="0" borderId="0" xfId="49" applyFont="1">
      <alignment/>
      <protection/>
    </xf>
    <xf numFmtId="3" fontId="11" fillId="0" borderId="0" xfId="49" applyNumberFormat="1" applyFont="1">
      <alignment/>
      <protection/>
    </xf>
    <xf numFmtId="0" fontId="8" fillId="0" borderId="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/>
    </xf>
    <xf numFmtId="3" fontId="8" fillId="0" borderId="12" xfId="0" applyNumberFormat="1" applyFont="1" applyBorder="1" applyAlignment="1" applyProtection="1">
      <alignment vertical="center"/>
      <protection/>
    </xf>
    <xf numFmtId="3" fontId="7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5" fillId="0" borderId="0" xfId="42" applyNumberFormat="1" applyFont="1" applyBorder="1" applyAlignment="1" applyProtection="1">
      <alignment/>
      <protection/>
    </xf>
    <xf numFmtId="0" fontId="45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top"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3" fontId="7" fillId="0" borderId="12" xfId="0" applyNumberFormat="1" applyFont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3" fontId="6" fillId="0" borderId="0" xfId="52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 applyProtection="1" quotePrefix="1">
      <alignment/>
      <protection locked="0"/>
    </xf>
    <xf numFmtId="3" fontId="13" fillId="0" borderId="0" xfId="50" applyNumberFormat="1" applyFont="1" applyProtection="1">
      <alignment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2_1_19" xfId="49"/>
    <cellStyle name="Normale_SCUOLE_SECONDARIE_PRIMO_GRADO_07-08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showZeros="0" tabSelected="1" zoomScalePageLayoutView="0" workbookViewId="0" topLeftCell="A1">
      <selection activeCell="H15" sqref="H15"/>
    </sheetView>
  </sheetViews>
  <sheetFormatPr defaultColWidth="10.875" defaultRowHeight="12"/>
  <cols>
    <col min="1" max="2" width="20.875" style="30" customWidth="1"/>
    <col min="3" max="4" width="7.125" style="30" customWidth="1"/>
    <col min="5" max="15" width="6.75390625" style="30" customWidth="1"/>
    <col min="16" max="32" width="6.75390625" style="4" customWidth="1"/>
    <col min="33" max="33" width="8.75390625" style="4" customWidth="1"/>
    <col min="34" max="16384" width="10.875" style="4" customWidth="1"/>
  </cols>
  <sheetData>
    <row r="1" spans="1:31" ht="1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15" customHeight="1">
      <c r="A2" s="5" t="s">
        <v>88</v>
      </c>
      <c r="B2" s="5"/>
      <c r="C2" s="31"/>
      <c r="D2" s="3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3" t="s">
        <v>82</v>
      </c>
    </row>
    <row r="3" spans="1:33" s="9" customFormat="1" ht="24.75" customHeight="1">
      <c r="A3" s="6" t="s">
        <v>1</v>
      </c>
      <c r="B3" s="6" t="s">
        <v>2</v>
      </c>
      <c r="C3" s="7" t="s">
        <v>89</v>
      </c>
      <c r="D3" s="7" t="s">
        <v>87</v>
      </c>
      <c r="E3" s="7" t="s">
        <v>86</v>
      </c>
      <c r="F3" s="7" t="s">
        <v>85</v>
      </c>
      <c r="G3" s="7" t="s">
        <v>84</v>
      </c>
      <c r="H3" s="7" t="s">
        <v>81</v>
      </c>
      <c r="I3" s="7" t="s">
        <v>27</v>
      </c>
      <c r="J3" s="7" t="s">
        <v>26</v>
      </c>
      <c r="K3" s="7" t="s">
        <v>25</v>
      </c>
      <c r="L3" s="7" t="s">
        <v>24</v>
      </c>
      <c r="M3" s="7" t="s">
        <v>23</v>
      </c>
      <c r="N3" s="7" t="s">
        <v>22</v>
      </c>
      <c r="O3" s="7" t="s">
        <v>21</v>
      </c>
      <c r="P3" s="7" t="s">
        <v>20</v>
      </c>
      <c r="Q3" s="7" t="s">
        <v>19</v>
      </c>
      <c r="R3" s="7" t="s">
        <v>18</v>
      </c>
      <c r="S3" s="7" t="s">
        <v>17</v>
      </c>
      <c r="T3" s="7" t="s">
        <v>16</v>
      </c>
      <c r="U3" s="7" t="s">
        <v>15</v>
      </c>
      <c r="V3" s="7" t="s">
        <v>14</v>
      </c>
      <c r="W3" s="7" t="s">
        <v>13</v>
      </c>
      <c r="X3" s="7" t="s">
        <v>12</v>
      </c>
      <c r="Y3" s="7" t="s">
        <v>11</v>
      </c>
      <c r="Z3" s="7" t="s">
        <v>10</v>
      </c>
      <c r="AA3" s="7" t="s">
        <v>9</v>
      </c>
      <c r="AB3" s="7" t="s">
        <v>8</v>
      </c>
      <c r="AC3" s="7" t="s">
        <v>7</v>
      </c>
      <c r="AD3" s="7" t="s">
        <v>6</v>
      </c>
      <c r="AE3" s="7" t="s">
        <v>5</v>
      </c>
      <c r="AF3" s="7" t="s">
        <v>4</v>
      </c>
      <c r="AG3" s="7" t="s">
        <v>3</v>
      </c>
    </row>
    <row r="4" spans="1:33" s="12" customFormat="1" ht="12" customHeight="1">
      <c r="A4" s="10" t="s">
        <v>28</v>
      </c>
      <c r="B4" s="10"/>
      <c r="C4" s="12">
        <f>SUM(C5:C7)</f>
        <v>16</v>
      </c>
      <c r="F4" s="11">
        <f aca="true" t="shared" si="0" ref="F4:AG4">F5+F6+F7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1">
        <f t="shared" si="0"/>
        <v>0</v>
      </c>
      <c r="O4" s="11">
        <f t="shared" si="0"/>
        <v>0</v>
      </c>
      <c r="P4" s="11">
        <f t="shared" si="0"/>
        <v>0</v>
      </c>
      <c r="Q4" s="11">
        <f t="shared" si="0"/>
        <v>0</v>
      </c>
      <c r="R4" s="11">
        <f t="shared" si="0"/>
        <v>0</v>
      </c>
      <c r="S4" s="11">
        <f t="shared" si="0"/>
        <v>0</v>
      </c>
      <c r="T4" s="11">
        <f t="shared" si="0"/>
        <v>0</v>
      </c>
      <c r="U4" s="11">
        <f t="shared" si="0"/>
        <v>0</v>
      </c>
      <c r="V4" s="11">
        <f t="shared" si="0"/>
        <v>0</v>
      </c>
      <c r="W4" s="11">
        <f t="shared" si="0"/>
        <v>0</v>
      </c>
      <c r="X4" s="11">
        <f t="shared" si="0"/>
        <v>0</v>
      </c>
      <c r="Y4" s="11">
        <f t="shared" si="0"/>
        <v>0</v>
      </c>
      <c r="Z4" s="11">
        <f t="shared" si="0"/>
        <v>0</v>
      </c>
      <c r="AA4" s="11">
        <f t="shared" si="0"/>
        <v>0</v>
      </c>
      <c r="AB4" s="11">
        <f t="shared" si="0"/>
        <v>0</v>
      </c>
      <c r="AC4" s="11">
        <f t="shared" si="0"/>
        <v>0</v>
      </c>
      <c r="AD4" s="11">
        <f t="shared" si="0"/>
        <v>0</v>
      </c>
      <c r="AE4" s="11">
        <f t="shared" si="0"/>
        <v>0</v>
      </c>
      <c r="AF4" s="11">
        <f t="shared" si="0"/>
        <v>0</v>
      </c>
      <c r="AG4" s="11">
        <f t="shared" si="0"/>
        <v>0</v>
      </c>
    </row>
    <row r="5" spans="1:33" s="15" customFormat="1" ht="12" customHeight="1">
      <c r="A5" s="13"/>
      <c r="B5" s="2" t="s">
        <v>29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s="17" customFormat="1" ht="12" customHeight="1">
      <c r="A6" s="16"/>
      <c r="B6" s="2" t="s">
        <v>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17" customFormat="1" ht="12" customHeight="1">
      <c r="A7" s="16"/>
      <c r="B7" s="2" t="s">
        <v>31</v>
      </c>
      <c r="C7" s="17">
        <v>16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s="17" customFormat="1" ht="12" customHeight="1">
      <c r="A8" s="18" t="s">
        <v>32</v>
      </c>
      <c r="B8" s="18"/>
      <c r="C8" s="11">
        <f aca="true" t="shared" si="1" ref="C8:AG8">C9+C10+C11</f>
        <v>487</v>
      </c>
      <c r="D8" s="11">
        <f t="shared" si="1"/>
        <v>462</v>
      </c>
      <c r="E8" s="11">
        <f t="shared" si="1"/>
        <v>434</v>
      </c>
      <c r="F8" s="11">
        <f t="shared" si="1"/>
        <v>408</v>
      </c>
      <c r="G8" s="11">
        <f t="shared" si="1"/>
        <v>409</v>
      </c>
      <c r="H8" s="11">
        <f t="shared" si="1"/>
        <v>403</v>
      </c>
      <c r="I8" s="11">
        <f t="shared" si="1"/>
        <v>359</v>
      </c>
      <c r="J8" s="11">
        <f t="shared" si="1"/>
        <v>365</v>
      </c>
      <c r="K8" s="11">
        <f t="shared" si="1"/>
        <v>345</v>
      </c>
      <c r="L8" s="11">
        <f t="shared" si="1"/>
        <v>387</v>
      </c>
      <c r="M8" s="11">
        <f t="shared" si="1"/>
        <v>393</v>
      </c>
      <c r="N8" s="11">
        <f t="shared" si="1"/>
        <v>400</v>
      </c>
      <c r="O8" s="11">
        <f t="shared" si="1"/>
        <v>403</v>
      </c>
      <c r="P8" s="11">
        <f t="shared" si="1"/>
        <v>393</v>
      </c>
      <c r="Q8" s="11">
        <f t="shared" si="1"/>
        <v>364</v>
      </c>
      <c r="R8" s="11">
        <f t="shared" si="1"/>
        <v>335</v>
      </c>
      <c r="S8" s="11">
        <f t="shared" si="1"/>
        <v>313</v>
      </c>
      <c r="T8" s="11">
        <f t="shared" si="1"/>
        <v>316</v>
      </c>
      <c r="U8" s="11">
        <f t="shared" si="1"/>
        <v>283</v>
      </c>
      <c r="V8" s="11">
        <f t="shared" si="1"/>
        <v>288</v>
      </c>
      <c r="W8" s="11">
        <f t="shared" si="1"/>
        <v>300</v>
      </c>
      <c r="X8" s="11">
        <f t="shared" si="1"/>
        <v>336</v>
      </c>
      <c r="Y8" s="11">
        <f t="shared" si="1"/>
        <v>335</v>
      </c>
      <c r="Z8" s="11">
        <f t="shared" si="1"/>
        <v>360</v>
      </c>
      <c r="AA8" s="11">
        <f t="shared" si="1"/>
        <v>320</v>
      </c>
      <c r="AB8" s="11">
        <f t="shared" si="1"/>
        <v>372</v>
      </c>
      <c r="AC8" s="11">
        <f t="shared" si="1"/>
        <v>356</v>
      </c>
      <c r="AD8" s="11">
        <f t="shared" si="1"/>
        <v>338</v>
      </c>
      <c r="AE8" s="11">
        <f t="shared" si="1"/>
        <v>327</v>
      </c>
      <c r="AF8" s="11">
        <f t="shared" si="1"/>
        <v>346</v>
      </c>
      <c r="AG8" s="11">
        <f t="shared" si="1"/>
        <v>372</v>
      </c>
    </row>
    <row r="9" spans="1:33" s="15" customFormat="1" ht="12" customHeight="1">
      <c r="A9" s="13"/>
      <c r="B9" s="2" t="s">
        <v>33</v>
      </c>
      <c r="C9" s="17">
        <v>487</v>
      </c>
      <c r="D9" s="17">
        <v>462</v>
      </c>
      <c r="E9" s="17">
        <v>434</v>
      </c>
      <c r="F9" s="21">
        <v>408</v>
      </c>
      <c r="G9" s="21">
        <v>409</v>
      </c>
      <c r="H9" s="21">
        <v>403</v>
      </c>
      <c r="I9" s="21">
        <v>359</v>
      </c>
      <c r="J9" s="21">
        <v>365</v>
      </c>
      <c r="K9" s="21">
        <v>345</v>
      </c>
      <c r="L9" s="21">
        <v>387</v>
      </c>
      <c r="M9" s="21">
        <v>393</v>
      </c>
      <c r="N9" s="21">
        <v>400</v>
      </c>
      <c r="O9" s="21">
        <v>403</v>
      </c>
      <c r="P9" s="20">
        <v>393</v>
      </c>
      <c r="Q9" s="20">
        <v>364</v>
      </c>
      <c r="R9" s="20">
        <v>335</v>
      </c>
      <c r="S9" s="20">
        <v>313</v>
      </c>
      <c r="T9" s="3">
        <v>316</v>
      </c>
      <c r="U9" s="3">
        <v>283</v>
      </c>
      <c r="V9" s="3">
        <v>288</v>
      </c>
      <c r="W9" s="19">
        <v>300</v>
      </c>
      <c r="X9" s="19">
        <v>336</v>
      </c>
      <c r="Y9" s="19">
        <v>335</v>
      </c>
      <c r="Z9" s="19">
        <v>360</v>
      </c>
      <c r="AA9" s="19">
        <v>320</v>
      </c>
      <c r="AB9" s="19">
        <v>372</v>
      </c>
      <c r="AC9" s="19">
        <v>356</v>
      </c>
      <c r="AD9" s="19">
        <v>338</v>
      </c>
      <c r="AE9" s="19">
        <v>327</v>
      </c>
      <c r="AF9" s="19">
        <v>346</v>
      </c>
      <c r="AG9" s="19">
        <v>372</v>
      </c>
    </row>
    <row r="10" spans="1:33" s="17" customFormat="1" ht="12" customHeight="1">
      <c r="A10" s="16"/>
      <c r="B10" s="2" t="s">
        <v>34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7" customFormat="1" ht="12" customHeight="1">
      <c r="A11" s="16"/>
      <c r="B11" s="2" t="s">
        <v>35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5" customFormat="1" ht="12" customHeight="1">
      <c r="A12" s="18" t="s">
        <v>36</v>
      </c>
      <c r="B12" s="18"/>
      <c r="C12" s="11">
        <f aca="true" t="shared" si="2" ref="C12:AG12">C13+C14+C15+C16</f>
        <v>801</v>
      </c>
      <c r="D12" s="11">
        <f t="shared" si="2"/>
        <v>833</v>
      </c>
      <c r="E12" s="11">
        <f t="shared" si="2"/>
        <v>823</v>
      </c>
      <c r="F12" s="11">
        <f t="shared" si="2"/>
        <v>815</v>
      </c>
      <c r="G12" s="11">
        <f t="shared" si="2"/>
        <v>725</v>
      </c>
      <c r="H12" s="11">
        <f t="shared" si="2"/>
        <v>671</v>
      </c>
      <c r="I12" s="11">
        <f t="shared" si="2"/>
        <v>636</v>
      </c>
      <c r="J12" s="11">
        <f t="shared" si="2"/>
        <v>643</v>
      </c>
      <c r="K12" s="11">
        <f t="shared" si="2"/>
        <v>646</v>
      </c>
      <c r="L12" s="11">
        <f t="shared" si="2"/>
        <v>666</v>
      </c>
      <c r="M12" s="11">
        <f t="shared" si="2"/>
        <v>675</v>
      </c>
      <c r="N12" s="11">
        <f t="shared" si="2"/>
        <v>656</v>
      </c>
      <c r="O12" s="11">
        <f t="shared" si="2"/>
        <v>632</v>
      </c>
      <c r="P12" s="11">
        <f t="shared" si="2"/>
        <v>568</v>
      </c>
      <c r="Q12" s="11">
        <f t="shared" si="2"/>
        <v>505</v>
      </c>
      <c r="R12" s="11">
        <f t="shared" si="2"/>
        <v>528</v>
      </c>
      <c r="S12" s="11">
        <f t="shared" si="2"/>
        <v>488</v>
      </c>
      <c r="T12" s="11">
        <f t="shared" si="2"/>
        <v>476</v>
      </c>
      <c r="U12" s="11">
        <f t="shared" si="2"/>
        <v>448</v>
      </c>
      <c r="V12" s="11">
        <f t="shared" si="2"/>
        <v>476</v>
      </c>
      <c r="W12" s="11">
        <f t="shared" si="2"/>
        <v>471</v>
      </c>
      <c r="X12" s="11">
        <f t="shared" si="2"/>
        <v>466</v>
      </c>
      <c r="Y12" s="11">
        <f t="shared" si="2"/>
        <v>378</v>
      </c>
      <c r="Z12" s="11">
        <f t="shared" si="2"/>
        <v>376</v>
      </c>
      <c r="AA12" s="11">
        <f t="shared" si="2"/>
        <v>344</v>
      </c>
      <c r="AB12" s="11">
        <f t="shared" si="2"/>
        <v>376</v>
      </c>
      <c r="AC12" s="11">
        <f t="shared" si="2"/>
        <v>371</v>
      </c>
      <c r="AD12" s="11">
        <f t="shared" si="2"/>
        <v>387</v>
      </c>
      <c r="AE12" s="11">
        <f t="shared" si="2"/>
        <v>420</v>
      </c>
      <c r="AF12" s="11">
        <f t="shared" si="2"/>
        <v>472</v>
      </c>
      <c r="AG12" s="11">
        <f t="shared" si="2"/>
        <v>523</v>
      </c>
    </row>
    <row r="13" spans="1:33" s="17" customFormat="1" ht="12" customHeight="1">
      <c r="A13" s="16"/>
      <c r="B13" s="2" t="s">
        <v>37</v>
      </c>
      <c r="C13" s="21">
        <v>524</v>
      </c>
      <c r="D13" s="21">
        <v>519</v>
      </c>
      <c r="E13" s="21">
        <v>476</v>
      </c>
      <c r="F13" s="21">
        <v>430</v>
      </c>
      <c r="G13" s="21">
        <v>365</v>
      </c>
      <c r="H13" s="21">
        <v>328</v>
      </c>
      <c r="I13" s="21">
        <v>304</v>
      </c>
      <c r="J13" s="21">
        <v>304</v>
      </c>
      <c r="K13" s="21">
        <v>310</v>
      </c>
      <c r="L13" s="21">
        <v>316</v>
      </c>
      <c r="M13" s="21">
        <v>318</v>
      </c>
      <c r="N13" s="21">
        <v>293</v>
      </c>
      <c r="O13" s="21">
        <v>268</v>
      </c>
      <c r="P13" s="20">
        <v>237</v>
      </c>
      <c r="Q13" s="20">
        <v>230</v>
      </c>
      <c r="R13" s="20">
        <v>234</v>
      </c>
      <c r="S13" s="20">
        <v>204</v>
      </c>
      <c r="T13" s="19">
        <v>181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</row>
    <row r="14" spans="1:33" s="17" customFormat="1" ht="12" customHeight="1">
      <c r="A14" s="16"/>
      <c r="B14" s="2" t="s">
        <v>38</v>
      </c>
      <c r="C14" s="21">
        <v>73</v>
      </c>
      <c r="D14" s="21">
        <v>92</v>
      </c>
      <c r="E14" s="21">
        <v>93</v>
      </c>
      <c r="F14" s="21">
        <v>102</v>
      </c>
      <c r="G14" s="21">
        <v>95</v>
      </c>
      <c r="H14" s="21">
        <v>114</v>
      </c>
      <c r="I14" s="21">
        <v>122</v>
      </c>
      <c r="J14" s="21">
        <v>133</v>
      </c>
      <c r="K14" s="21">
        <v>146</v>
      </c>
      <c r="L14" s="21">
        <v>150</v>
      </c>
      <c r="M14" s="21">
        <v>148</v>
      </c>
      <c r="N14" s="21">
        <v>147</v>
      </c>
      <c r="O14" s="21">
        <v>161</v>
      </c>
      <c r="P14" s="20">
        <v>138</v>
      </c>
      <c r="Q14" s="20">
        <v>94</v>
      </c>
      <c r="R14" s="20">
        <v>103</v>
      </c>
      <c r="S14" s="20">
        <v>99</v>
      </c>
      <c r="T14" s="19">
        <v>119</v>
      </c>
      <c r="U14" s="19">
        <v>259</v>
      </c>
      <c r="V14" s="19">
        <v>269</v>
      </c>
      <c r="W14" s="19">
        <v>246</v>
      </c>
      <c r="X14" s="19">
        <v>242</v>
      </c>
      <c r="Y14" s="19">
        <v>190</v>
      </c>
      <c r="Z14" s="19">
        <v>187</v>
      </c>
      <c r="AA14" s="19">
        <v>163</v>
      </c>
      <c r="AB14" s="19">
        <v>193</v>
      </c>
      <c r="AC14" s="19">
        <v>182</v>
      </c>
      <c r="AD14" s="19">
        <v>189</v>
      </c>
      <c r="AE14" s="19">
        <v>201</v>
      </c>
      <c r="AF14" s="19">
        <v>236</v>
      </c>
      <c r="AG14" s="19">
        <v>274</v>
      </c>
    </row>
    <row r="15" spans="1:33" s="15" customFormat="1" ht="12" customHeight="1">
      <c r="A15" s="13"/>
      <c r="B15" s="2" t="s">
        <v>39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5" customFormat="1" ht="12" customHeight="1">
      <c r="A16" s="13"/>
      <c r="B16" s="2" t="s">
        <v>40</v>
      </c>
      <c r="C16" s="21">
        <v>204</v>
      </c>
      <c r="D16" s="21">
        <v>222</v>
      </c>
      <c r="E16" s="21">
        <v>254</v>
      </c>
      <c r="F16" s="21">
        <v>283</v>
      </c>
      <c r="G16" s="21">
        <v>265</v>
      </c>
      <c r="H16" s="21">
        <v>229</v>
      </c>
      <c r="I16" s="21">
        <v>210</v>
      </c>
      <c r="J16" s="21">
        <v>206</v>
      </c>
      <c r="K16" s="21">
        <v>190</v>
      </c>
      <c r="L16" s="21">
        <v>200</v>
      </c>
      <c r="M16" s="21">
        <v>209</v>
      </c>
      <c r="N16" s="21">
        <v>216</v>
      </c>
      <c r="O16" s="21">
        <v>203</v>
      </c>
      <c r="P16" s="20">
        <v>193</v>
      </c>
      <c r="Q16" s="20">
        <v>181</v>
      </c>
      <c r="R16" s="20">
        <v>191</v>
      </c>
      <c r="S16" s="20">
        <v>185</v>
      </c>
      <c r="T16" s="3">
        <v>176</v>
      </c>
      <c r="U16" s="3">
        <v>189</v>
      </c>
      <c r="V16" s="3">
        <v>207</v>
      </c>
      <c r="W16" s="19">
        <v>225</v>
      </c>
      <c r="X16" s="19">
        <v>224</v>
      </c>
      <c r="Y16" s="19">
        <v>188</v>
      </c>
      <c r="Z16" s="19">
        <v>189</v>
      </c>
      <c r="AA16" s="19">
        <v>181</v>
      </c>
      <c r="AB16" s="19">
        <v>183</v>
      </c>
      <c r="AC16" s="19">
        <v>189</v>
      </c>
      <c r="AD16" s="19">
        <v>198</v>
      </c>
      <c r="AE16" s="19">
        <v>219</v>
      </c>
      <c r="AF16" s="19">
        <v>236</v>
      </c>
      <c r="AG16" s="19">
        <v>249</v>
      </c>
    </row>
    <row r="17" spans="1:33" s="17" customFormat="1" ht="12" customHeight="1">
      <c r="A17" s="10" t="s">
        <v>41</v>
      </c>
      <c r="B17" s="10"/>
      <c r="C17" s="11">
        <f aca="true" t="shared" si="3" ref="C17:AG17">C18+C19</f>
        <v>47</v>
      </c>
      <c r="D17" s="11">
        <f t="shared" si="3"/>
        <v>37</v>
      </c>
      <c r="E17" s="11">
        <f t="shared" si="3"/>
        <v>45</v>
      </c>
      <c r="F17" s="11">
        <f t="shared" si="3"/>
        <v>46</v>
      </c>
      <c r="G17" s="11">
        <f t="shared" si="3"/>
        <v>44</v>
      </c>
      <c r="H17" s="11">
        <f t="shared" si="3"/>
        <v>49</v>
      </c>
      <c r="I17" s="11">
        <f t="shared" si="3"/>
        <v>53</v>
      </c>
      <c r="J17" s="11">
        <f t="shared" si="3"/>
        <v>35</v>
      </c>
      <c r="K17" s="11">
        <f t="shared" si="3"/>
        <v>13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0</v>
      </c>
      <c r="T17" s="11">
        <f t="shared" si="3"/>
        <v>0</v>
      </c>
      <c r="U17" s="11">
        <f t="shared" si="3"/>
        <v>0</v>
      </c>
      <c r="V17" s="11">
        <f t="shared" si="3"/>
        <v>0</v>
      </c>
      <c r="W17" s="11">
        <f t="shared" si="3"/>
        <v>0</v>
      </c>
      <c r="X17" s="11">
        <f t="shared" si="3"/>
        <v>0</v>
      </c>
      <c r="Y17" s="11">
        <f t="shared" si="3"/>
        <v>0</v>
      </c>
      <c r="Z17" s="11">
        <f t="shared" si="3"/>
        <v>0</v>
      </c>
      <c r="AA17" s="11">
        <f t="shared" si="3"/>
        <v>0</v>
      </c>
      <c r="AB17" s="11">
        <f t="shared" si="3"/>
        <v>0</v>
      </c>
      <c r="AC17" s="11">
        <f t="shared" si="3"/>
        <v>0</v>
      </c>
      <c r="AD17" s="11">
        <f t="shared" si="3"/>
        <v>0</v>
      </c>
      <c r="AE17" s="11">
        <f t="shared" si="3"/>
        <v>0</v>
      </c>
      <c r="AF17" s="11">
        <f t="shared" si="3"/>
        <v>0</v>
      </c>
      <c r="AG17" s="11">
        <f t="shared" si="3"/>
        <v>0</v>
      </c>
    </row>
    <row r="18" spans="1:33" s="17" customFormat="1" ht="12" customHeight="1">
      <c r="A18" s="16"/>
      <c r="B18" s="2" t="s">
        <v>42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17" customFormat="1" ht="12" customHeight="1">
      <c r="A19" s="16"/>
      <c r="B19" s="2" t="s">
        <v>43</v>
      </c>
      <c r="C19" s="17">
        <v>47</v>
      </c>
      <c r="D19" s="17">
        <v>37</v>
      </c>
      <c r="E19" s="17">
        <v>45</v>
      </c>
      <c r="F19" s="21">
        <v>46</v>
      </c>
      <c r="G19" s="21">
        <v>44</v>
      </c>
      <c r="H19" s="21">
        <v>49</v>
      </c>
      <c r="I19" s="21">
        <v>53</v>
      </c>
      <c r="J19" s="21">
        <v>35</v>
      </c>
      <c r="K19" s="21">
        <v>13</v>
      </c>
      <c r="L19" s="21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15" customFormat="1" ht="12" customHeight="1">
      <c r="A20" s="18" t="s">
        <v>44</v>
      </c>
      <c r="B20" s="18"/>
      <c r="C20" s="11">
        <f aca="true" t="shared" si="4" ref="C20:AG20">C21+C22+C23+C24</f>
        <v>210</v>
      </c>
      <c r="D20" s="11">
        <f t="shared" si="4"/>
        <v>218</v>
      </c>
      <c r="E20" s="11">
        <f t="shared" si="4"/>
        <v>235</v>
      </c>
      <c r="F20" s="11">
        <f t="shared" si="4"/>
        <v>261</v>
      </c>
      <c r="G20" s="11">
        <f t="shared" si="4"/>
        <v>255</v>
      </c>
      <c r="H20" s="11">
        <f t="shared" si="4"/>
        <v>238</v>
      </c>
      <c r="I20" s="11">
        <f t="shared" si="4"/>
        <v>126</v>
      </c>
      <c r="J20" s="11">
        <f t="shared" si="4"/>
        <v>106</v>
      </c>
      <c r="K20" s="11">
        <f t="shared" si="4"/>
        <v>138</v>
      </c>
      <c r="L20" s="11">
        <f t="shared" si="4"/>
        <v>162</v>
      </c>
      <c r="M20" s="11">
        <f t="shared" si="4"/>
        <v>187</v>
      </c>
      <c r="N20" s="11">
        <f t="shared" si="4"/>
        <v>202</v>
      </c>
      <c r="O20" s="11">
        <f t="shared" si="4"/>
        <v>199</v>
      </c>
      <c r="P20" s="11">
        <f t="shared" si="4"/>
        <v>229</v>
      </c>
      <c r="Q20" s="11">
        <f t="shared" si="4"/>
        <v>248</v>
      </c>
      <c r="R20" s="11">
        <f t="shared" si="4"/>
        <v>235</v>
      </c>
      <c r="S20" s="11">
        <f t="shared" si="4"/>
        <v>237</v>
      </c>
      <c r="T20" s="11">
        <f t="shared" si="4"/>
        <v>227</v>
      </c>
      <c r="U20" s="11">
        <f t="shared" si="4"/>
        <v>213</v>
      </c>
      <c r="V20" s="11">
        <f t="shared" si="4"/>
        <v>189</v>
      </c>
      <c r="W20" s="11">
        <f t="shared" si="4"/>
        <v>178</v>
      </c>
      <c r="X20" s="11">
        <f t="shared" si="4"/>
        <v>215</v>
      </c>
      <c r="Y20" s="11">
        <f t="shared" si="4"/>
        <v>226</v>
      </c>
      <c r="Z20" s="11">
        <f t="shared" si="4"/>
        <v>220</v>
      </c>
      <c r="AA20" s="11">
        <f t="shared" si="4"/>
        <v>216</v>
      </c>
      <c r="AB20" s="11">
        <f t="shared" si="4"/>
        <v>213</v>
      </c>
      <c r="AC20" s="11">
        <f t="shared" si="4"/>
        <v>227</v>
      </c>
      <c r="AD20" s="11">
        <f t="shared" si="4"/>
        <v>213</v>
      </c>
      <c r="AE20" s="11">
        <f t="shared" si="4"/>
        <v>255</v>
      </c>
      <c r="AF20" s="11">
        <f t="shared" si="4"/>
        <v>278</v>
      </c>
      <c r="AG20" s="11">
        <f t="shared" si="4"/>
        <v>326</v>
      </c>
    </row>
    <row r="21" spans="1:33" s="17" customFormat="1" ht="12" customHeight="1">
      <c r="A21" s="16"/>
      <c r="B21" s="2" t="s">
        <v>45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0"/>
      <c r="Q21" s="20"/>
      <c r="R21" s="20"/>
      <c r="S21" s="20"/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15</v>
      </c>
      <c r="AF21" s="19">
        <v>24</v>
      </c>
      <c r="AG21" s="19">
        <v>38</v>
      </c>
    </row>
    <row r="22" spans="1:33" s="17" customFormat="1" ht="12" customHeight="1">
      <c r="A22" s="16"/>
      <c r="B22" s="2" t="s">
        <v>46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0">
        <v>80</v>
      </c>
      <c r="Q22" s="20">
        <v>105</v>
      </c>
      <c r="R22" s="20">
        <v>107</v>
      </c>
      <c r="S22" s="20">
        <v>102</v>
      </c>
      <c r="T22" s="3">
        <v>107</v>
      </c>
      <c r="U22" s="3">
        <v>113</v>
      </c>
      <c r="V22" s="3">
        <v>99</v>
      </c>
      <c r="W22" s="19">
        <v>83</v>
      </c>
      <c r="X22" s="19">
        <v>92</v>
      </c>
      <c r="Y22" s="19">
        <v>104</v>
      </c>
      <c r="Z22" s="19">
        <v>92</v>
      </c>
      <c r="AA22" s="19">
        <v>82</v>
      </c>
      <c r="AB22" s="19">
        <v>76</v>
      </c>
      <c r="AC22" s="19">
        <v>68</v>
      </c>
      <c r="AD22" s="19">
        <v>72</v>
      </c>
      <c r="AE22" s="19">
        <v>75</v>
      </c>
      <c r="AF22" s="19">
        <v>83</v>
      </c>
      <c r="AG22" s="19">
        <v>85</v>
      </c>
    </row>
    <row r="23" spans="1:33" s="15" customFormat="1" ht="12" customHeight="1">
      <c r="A23" s="13"/>
      <c r="B23" s="2" t="s">
        <v>47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9"/>
      <c r="U23" s="19"/>
      <c r="V23" s="19"/>
      <c r="W23" s="19"/>
      <c r="X23" s="19"/>
      <c r="Y23" s="19"/>
      <c r="Z23" s="19"/>
      <c r="AA23" s="19">
        <v>15</v>
      </c>
      <c r="AB23" s="19">
        <v>38</v>
      </c>
      <c r="AC23" s="19">
        <v>54</v>
      </c>
      <c r="AD23" s="19">
        <v>37</v>
      </c>
      <c r="AE23" s="19">
        <v>33</v>
      </c>
      <c r="AF23" s="19">
        <v>35</v>
      </c>
      <c r="AG23" s="19">
        <v>55</v>
      </c>
    </row>
    <row r="24" spans="1:33" s="17" customFormat="1" ht="12" customHeight="1">
      <c r="A24" s="16"/>
      <c r="B24" s="2" t="s">
        <v>48</v>
      </c>
      <c r="C24" s="17">
        <v>210</v>
      </c>
      <c r="D24" s="17">
        <v>218</v>
      </c>
      <c r="E24" s="17">
        <v>235</v>
      </c>
      <c r="F24" s="21">
        <v>261</v>
      </c>
      <c r="G24" s="21">
        <v>255</v>
      </c>
      <c r="H24" s="21">
        <v>238</v>
      </c>
      <c r="I24" s="21">
        <v>126</v>
      </c>
      <c r="J24" s="21">
        <v>106</v>
      </c>
      <c r="K24" s="21">
        <v>138</v>
      </c>
      <c r="L24" s="21">
        <v>162</v>
      </c>
      <c r="M24" s="21">
        <v>187</v>
      </c>
      <c r="N24" s="21">
        <v>202</v>
      </c>
      <c r="O24" s="21">
        <v>199</v>
      </c>
      <c r="P24" s="20">
        <v>149</v>
      </c>
      <c r="Q24" s="20">
        <v>143</v>
      </c>
      <c r="R24" s="20">
        <v>128</v>
      </c>
      <c r="S24" s="20">
        <v>135</v>
      </c>
      <c r="T24" s="3">
        <v>120</v>
      </c>
      <c r="U24" s="3">
        <v>100</v>
      </c>
      <c r="V24" s="3">
        <v>90</v>
      </c>
      <c r="W24" s="19">
        <v>95</v>
      </c>
      <c r="X24" s="19">
        <v>123</v>
      </c>
      <c r="Y24" s="19">
        <v>122</v>
      </c>
      <c r="Z24" s="19">
        <v>128</v>
      </c>
      <c r="AA24" s="19">
        <v>119</v>
      </c>
      <c r="AB24" s="19">
        <v>99</v>
      </c>
      <c r="AC24" s="19">
        <v>105</v>
      </c>
      <c r="AD24" s="19">
        <v>104</v>
      </c>
      <c r="AE24" s="19">
        <v>132</v>
      </c>
      <c r="AF24" s="19">
        <v>136</v>
      </c>
      <c r="AG24" s="19">
        <v>148</v>
      </c>
    </row>
    <row r="25" spans="1:33" s="17" customFormat="1" ht="12" customHeight="1">
      <c r="A25" s="18" t="s">
        <v>49</v>
      </c>
      <c r="B25" s="18"/>
      <c r="F25" s="11">
        <f aca="true" t="shared" si="5" ref="F25:AG25">F26+F27</f>
        <v>0</v>
      </c>
      <c r="G25" s="11">
        <f t="shared" si="5"/>
        <v>0</v>
      </c>
      <c r="H25" s="11">
        <f t="shared" si="5"/>
        <v>0</v>
      </c>
      <c r="I25" s="11">
        <f t="shared" si="5"/>
        <v>105</v>
      </c>
      <c r="J25" s="11">
        <f t="shared" si="5"/>
        <v>82</v>
      </c>
      <c r="K25" s="11">
        <f t="shared" si="5"/>
        <v>69</v>
      </c>
      <c r="L25" s="11">
        <f t="shared" si="5"/>
        <v>64</v>
      </c>
      <c r="M25" s="11">
        <f t="shared" si="5"/>
        <v>55</v>
      </c>
      <c r="N25" s="11">
        <f t="shared" si="5"/>
        <v>48</v>
      </c>
      <c r="O25" s="11">
        <f t="shared" si="5"/>
        <v>0</v>
      </c>
      <c r="P25" s="11">
        <f t="shared" si="5"/>
        <v>0</v>
      </c>
      <c r="Q25" s="11">
        <f t="shared" si="5"/>
        <v>0</v>
      </c>
      <c r="R25" s="11">
        <f t="shared" si="5"/>
        <v>0</v>
      </c>
      <c r="S25" s="11">
        <f t="shared" si="5"/>
        <v>0</v>
      </c>
      <c r="T25" s="11">
        <f t="shared" si="5"/>
        <v>0</v>
      </c>
      <c r="U25" s="11">
        <f t="shared" si="5"/>
        <v>0</v>
      </c>
      <c r="V25" s="11">
        <f t="shared" si="5"/>
        <v>0</v>
      </c>
      <c r="W25" s="11">
        <f t="shared" si="5"/>
        <v>0</v>
      </c>
      <c r="X25" s="11">
        <f t="shared" si="5"/>
        <v>0</v>
      </c>
      <c r="Y25" s="11">
        <f t="shared" si="5"/>
        <v>0</v>
      </c>
      <c r="Z25" s="11">
        <f t="shared" si="5"/>
        <v>0</v>
      </c>
      <c r="AA25" s="11">
        <f t="shared" si="5"/>
        <v>0</v>
      </c>
      <c r="AB25" s="11">
        <f t="shared" si="5"/>
        <v>0</v>
      </c>
      <c r="AC25" s="11">
        <f t="shared" si="5"/>
        <v>0</v>
      </c>
      <c r="AD25" s="11">
        <f t="shared" si="5"/>
        <v>0</v>
      </c>
      <c r="AE25" s="11">
        <f t="shared" si="5"/>
        <v>0</v>
      </c>
      <c r="AF25" s="11">
        <f t="shared" si="5"/>
        <v>0</v>
      </c>
      <c r="AG25" s="11">
        <f t="shared" si="5"/>
        <v>0</v>
      </c>
    </row>
    <row r="26" spans="1:33" s="15" customFormat="1" ht="12" customHeight="1">
      <c r="A26" s="13"/>
      <c r="B26" s="2" t="s">
        <v>50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/>
      <c r="Q26" s="20"/>
      <c r="R26" s="20"/>
      <c r="S26" s="20"/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</row>
    <row r="27" spans="1:33" s="17" customFormat="1" ht="12" customHeight="1">
      <c r="A27" s="16"/>
      <c r="B27" s="2" t="s">
        <v>51</v>
      </c>
      <c r="F27" s="21">
        <v>0</v>
      </c>
      <c r="G27" s="21">
        <v>0</v>
      </c>
      <c r="H27" s="21">
        <v>0</v>
      </c>
      <c r="I27" s="21">
        <v>105</v>
      </c>
      <c r="J27" s="21">
        <v>82</v>
      </c>
      <c r="K27" s="21">
        <v>69</v>
      </c>
      <c r="L27" s="21">
        <v>64</v>
      </c>
      <c r="M27" s="21">
        <v>55</v>
      </c>
      <c r="N27" s="21">
        <v>48</v>
      </c>
      <c r="O27" s="21"/>
      <c r="P27" s="20"/>
      <c r="Q27" s="20"/>
      <c r="R27" s="20"/>
      <c r="S27" s="20"/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</row>
    <row r="28" spans="1:33" s="17" customFormat="1" ht="12" customHeight="1">
      <c r="A28" s="24" t="s">
        <v>52</v>
      </c>
      <c r="B28" s="24"/>
      <c r="C28" s="25">
        <f>C14+C15+C22+C23</f>
        <v>73</v>
      </c>
      <c r="D28" s="25">
        <f aca="true" t="shared" si="6" ref="D28:AG28">D14+D15+D22+D23</f>
        <v>92</v>
      </c>
      <c r="E28" s="25">
        <f t="shared" si="6"/>
        <v>93</v>
      </c>
      <c r="F28" s="25">
        <f t="shared" si="6"/>
        <v>102</v>
      </c>
      <c r="G28" s="25">
        <f t="shared" si="6"/>
        <v>95</v>
      </c>
      <c r="H28" s="25">
        <f t="shared" si="6"/>
        <v>114</v>
      </c>
      <c r="I28" s="25">
        <f t="shared" si="6"/>
        <v>122</v>
      </c>
      <c r="J28" s="25">
        <f t="shared" si="6"/>
        <v>133</v>
      </c>
      <c r="K28" s="25">
        <f t="shared" si="6"/>
        <v>146</v>
      </c>
      <c r="L28" s="25">
        <f t="shared" si="6"/>
        <v>150</v>
      </c>
      <c r="M28" s="25">
        <f t="shared" si="6"/>
        <v>148</v>
      </c>
      <c r="N28" s="25">
        <f t="shared" si="6"/>
        <v>147</v>
      </c>
      <c r="O28" s="25">
        <f t="shared" si="6"/>
        <v>161</v>
      </c>
      <c r="P28" s="25">
        <f t="shared" si="6"/>
        <v>218</v>
      </c>
      <c r="Q28" s="25">
        <f t="shared" si="6"/>
        <v>199</v>
      </c>
      <c r="R28" s="25">
        <f t="shared" si="6"/>
        <v>210</v>
      </c>
      <c r="S28" s="25">
        <f t="shared" si="6"/>
        <v>201</v>
      </c>
      <c r="T28" s="25">
        <f t="shared" si="6"/>
        <v>226</v>
      </c>
      <c r="U28" s="25">
        <f t="shared" si="6"/>
        <v>372</v>
      </c>
      <c r="V28" s="25">
        <f t="shared" si="6"/>
        <v>368</v>
      </c>
      <c r="W28" s="25">
        <f t="shared" si="6"/>
        <v>329</v>
      </c>
      <c r="X28" s="25">
        <f t="shared" si="6"/>
        <v>334</v>
      </c>
      <c r="Y28" s="25">
        <f t="shared" si="6"/>
        <v>294</v>
      </c>
      <c r="Z28" s="25">
        <f t="shared" si="6"/>
        <v>279</v>
      </c>
      <c r="AA28" s="25">
        <f t="shared" si="6"/>
        <v>260</v>
      </c>
      <c r="AB28" s="25">
        <f t="shared" si="6"/>
        <v>307</v>
      </c>
      <c r="AC28" s="25">
        <f t="shared" si="6"/>
        <v>304</v>
      </c>
      <c r="AD28" s="25">
        <f t="shared" si="6"/>
        <v>298</v>
      </c>
      <c r="AE28" s="25">
        <f t="shared" si="6"/>
        <v>309</v>
      </c>
      <c r="AF28" s="25">
        <f t="shared" si="6"/>
        <v>354</v>
      </c>
      <c r="AG28" s="25">
        <f t="shared" si="6"/>
        <v>414</v>
      </c>
    </row>
    <row r="29" spans="1:33" s="26" customFormat="1" ht="12" customHeight="1">
      <c r="A29" s="24" t="s">
        <v>53</v>
      </c>
      <c r="B29" s="24"/>
      <c r="C29" s="25">
        <f>C4+C8+C13+C16+C17+C21+C24+C25</f>
        <v>1488</v>
      </c>
      <c r="D29" s="25">
        <f aca="true" t="shared" si="7" ref="D29:AG29">D4+D8+D13+D16+D17+D21+D24+D25</f>
        <v>1458</v>
      </c>
      <c r="E29" s="25">
        <f t="shared" si="7"/>
        <v>1444</v>
      </c>
      <c r="F29" s="25">
        <f t="shared" si="7"/>
        <v>1428</v>
      </c>
      <c r="G29" s="25">
        <f t="shared" si="7"/>
        <v>1338</v>
      </c>
      <c r="H29" s="25">
        <f t="shared" si="7"/>
        <v>1247</v>
      </c>
      <c r="I29" s="25">
        <f t="shared" si="7"/>
        <v>1157</v>
      </c>
      <c r="J29" s="25">
        <f t="shared" si="7"/>
        <v>1098</v>
      </c>
      <c r="K29" s="25">
        <f t="shared" si="7"/>
        <v>1065</v>
      </c>
      <c r="L29" s="25">
        <f t="shared" si="7"/>
        <v>1129</v>
      </c>
      <c r="M29" s="25">
        <f t="shared" si="7"/>
        <v>1162</v>
      </c>
      <c r="N29" s="25">
        <f t="shared" si="7"/>
        <v>1159</v>
      </c>
      <c r="O29" s="25">
        <f t="shared" si="7"/>
        <v>1073</v>
      </c>
      <c r="P29" s="25">
        <f t="shared" si="7"/>
        <v>972</v>
      </c>
      <c r="Q29" s="25">
        <f t="shared" si="7"/>
        <v>918</v>
      </c>
      <c r="R29" s="25">
        <f t="shared" si="7"/>
        <v>888</v>
      </c>
      <c r="S29" s="25">
        <f t="shared" si="7"/>
        <v>837</v>
      </c>
      <c r="T29" s="25">
        <f t="shared" si="7"/>
        <v>793</v>
      </c>
      <c r="U29" s="25">
        <f t="shared" si="7"/>
        <v>572</v>
      </c>
      <c r="V29" s="25">
        <f t="shared" si="7"/>
        <v>585</v>
      </c>
      <c r="W29" s="25">
        <f t="shared" si="7"/>
        <v>620</v>
      </c>
      <c r="X29" s="25">
        <f t="shared" si="7"/>
        <v>683</v>
      </c>
      <c r="Y29" s="25">
        <f t="shared" si="7"/>
        <v>645</v>
      </c>
      <c r="Z29" s="25">
        <f t="shared" si="7"/>
        <v>677</v>
      </c>
      <c r="AA29" s="25">
        <f t="shared" si="7"/>
        <v>620</v>
      </c>
      <c r="AB29" s="25">
        <f t="shared" si="7"/>
        <v>654</v>
      </c>
      <c r="AC29" s="25">
        <f t="shared" si="7"/>
        <v>650</v>
      </c>
      <c r="AD29" s="25">
        <f t="shared" si="7"/>
        <v>640</v>
      </c>
      <c r="AE29" s="25">
        <f t="shared" si="7"/>
        <v>693</v>
      </c>
      <c r="AF29" s="25">
        <f t="shared" si="7"/>
        <v>742</v>
      </c>
      <c r="AG29" s="25">
        <f t="shared" si="7"/>
        <v>807</v>
      </c>
    </row>
    <row r="30" spans="1:33" s="26" customFormat="1" ht="12" customHeight="1">
      <c r="A30" s="27" t="s">
        <v>54</v>
      </c>
      <c r="B30" s="27"/>
      <c r="C30" s="28">
        <f>C4+C8+C12+C17+C20+C25</f>
        <v>1561</v>
      </c>
      <c r="D30" s="28">
        <f aca="true" t="shared" si="8" ref="D30:AG30">D4+D8+D12+D17+D20+D25</f>
        <v>1550</v>
      </c>
      <c r="E30" s="28">
        <f t="shared" si="8"/>
        <v>1537</v>
      </c>
      <c r="F30" s="28">
        <f t="shared" si="8"/>
        <v>1530</v>
      </c>
      <c r="G30" s="28">
        <f t="shared" si="8"/>
        <v>1433</v>
      </c>
      <c r="H30" s="28">
        <f t="shared" si="8"/>
        <v>1361</v>
      </c>
      <c r="I30" s="28">
        <f t="shared" si="8"/>
        <v>1279</v>
      </c>
      <c r="J30" s="28">
        <f t="shared" si="8"/>
        <v>1231</v>
      </c>
      <c r="K30" s="28">
        <f t="shared" si="8"/>
        <v>1211</v>
      </c>
      <c r="L30" s="28">
        <f t="shared" si="8"/>
        <v>1279</v>
      </c>
      <c r="M30" s="28">
        <f t="shared" si="8"/>
        <v>1310</v>
      </c>
      <c r="N30" s="28">
        <f t="shared" si="8"/>
        <v>1306</v>
      </c>
      <c r="O30" s="28">
        <f t="shared" si="8"/>
        <v>1234</v>
      </c>
      <c r="P30" s="28">
        <f t="shared" si="8"/>
        <v>1190</v>
      </c>
      <c r="Q30" s="28">
        <f t="shared" si="8"/>
        <v>1117</v>
      </c>
      <c r="R30" s="28">
        <f t="shared" si="8"/>
        <v>1098</v>
      </c>
      <c r="S30" s="28">
        <f t="shared" si="8"/>
        <v>1038</v>
      </c>
      <c r="T30" s="28">
        <f t="shared" si="8"/>
        <v>1019</v>
      </c>
      <c r="U30" s="28">
        <f t="shared" si="8"/>
        <v>944</v>
      </c>
      <c r="V30" s="28">
        <f t="shared" si="8"/>
        <v>953</v>
      </c>
      <c r="W30" s="28">
        <f t="shared" si="8"/>
        <v>949</v>
      </c>
      <c r="X30" s="28">
        <f t="shared" si="8"/>
        <v>1017</v>
      </c>
      <c r="Y30" s="28">
        <f t="shared" si="8"/>
        <v>939</v>
      </c>
      <c r="Z30" s="28">
        <f t="shared" si="8"/>
        <v>956</v>
      </c>
      <c r="AA30" s="28">
        <f t="shared" si="8"/>
        <v>880</v>
      </c>
      <c r="AB30" s="28">
        <f t="shared" si="8"/>
        <v>961</v>
      </c>
      <c r="AC30" s="28">
        <f t="shared" si="8"/>
        <v>954</v>
      </c>
      <c r="AD30" s="28">
        <f t="shared" si="8"/>
        <v>938</v>
      </c>
      <c r="AE30" s="28">
        <f t="shared" si="8"/>
        <v>1002</v>
      </c>
      <c r="AF30" s="28">
        <f t="shared" si="8"/>
        <v>1096</v>
      </c>
      <c r="AG30" s="28">
        <f t="shared" si="8"/>
        <v>1221</v>
      </c>
    </row>
    <row r="31" spans="1:15" ht="12">
      <c r="A31" s="44" t="s">
        <v>83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  <headerFooter alignWithMargins="0">
    <oddHeader>&amp;R&amp;F</oddHeader>
    <oddFooter>&amp;LComune di Bologna - Dipartimento Programmazione - Settore Statistica</oddFooter>
  </headerFooter>
  <ignoredErrors>
    <ignoredError sqref="AF2" numberStoredAsText="1"/>
    <ignoredError sqref="C4:AG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Zeros="0" zoomScalePageLayoutView="0" workbookViewId="0" topLeftCell="A1">
      <selection activeCell="A31" sqref="A31"/>
    </sheetView>
  </sheetViews>
  <sheetFormatPr defaultColWidth="10.875" defaultRowHeight="12"/>
  <cols>
    <col min="1" max="1" width="20.875" style="30" customWidth="1"/>
    <col min="2" max="12" width="6.75390625" style="30" customWidth="1"/>
    <col min="13" max="25" width="6.75390625" style="4" customWidth="1"/>
    <col min="26" max="16384" width="10.875" style="4" customWidth="1"/>
  </cols>
  <sheetData>
    <row r="1" spans="1:25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>
      <c r="A2" s="31" t="s">
        <v>55</v>
      </c>
      <c r="B2" s="2"/>
      <c r="C2" s="2"/>
      <c r="D2" s="2"/>
      <c r="E2" s="32" t="s">
        <v>56</v>
      </c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9" customFormat="1" ht="24.75" customHeight="1">
      <c r="A3" s="33" t="s">
        <v>57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</row>
    <row r="4" spans="1:25" s="12" customFormat="1" ht="12" customHeight="1">
      <c r="A4" s="34" t="s">
        <v>58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29"/>
      <c r="Q4" s="29"/>
      <c r="R4" s="29"/>
      <c r="S4" s="29"/>
      <c r="T4" s="23"/>
      <c r="U4" s="23"/>
      <c r="V4" s="23"/>
      <c r="W4" s="23"/>
      <c r="X4" s="23"/>
      <c r="Y4" s="23"/>
    </row>
    <row r="5" spans="1:25" s="15" customFormat="1" ht="12" customHeight="1">
      <c r="A5" s="34" t="s">
        <v>32</v>
      </c>
      <c r="B5" s="23">
        <v>372</v>
      </c>
      <c r="C5" s="23">
        <v>346</v>
      </c>
      <c r="D5" s="23">
        <v>327</v>
      </c>
      <c r="E5" s="23">
        <v>338</v>
      </c>
      <c r="F5" s="23">
        <v>356</v>
      </c>
      <c r="G5" s="23">
        <v>372</v>
      </c>
      <c r="H5" s="23">
        <v>320</v>
      </c>
      <c r="I5" s="23">
        <v>360</v>
      </c>
      <c r="J5" s="23">
        <v>335</v>
      </c>
      <c r="K5" s="23">
        <v>336</v>
      </c>
      <c r="L5" s="23">
        <v>300</v>
      </c>
      <c r="M5" s="23">
        <v>288</v>
      </c>
      <c r="N5" s="23">
        <v>283</v>
      </c>
      <c r="O5" s="23">
        <v>316</v>
      </c>
      <c r="P5" s="23">
        <v>313</v>
      </c>
      <c r="Q5" s="23">
        <v>335</v>
      </c>
      <c r="R5" s="23">
        <v>364</v>
      </c>
      <c r="S5" s="23">
        <v>393</v>
      </c>
      <c r="T5" s="23">
        <v>403</v>
      </c>
      <c r="U5" s="23">
        <v>400</v>
      </c>
      <c r="V5" s="23">
        <v>393</v>
      </c>
      <c r="W5" s="23">
        <v>387</v>
      </c>
      <c r="X5" s="23">
        <v>345</v>
      </c>
      <c r="Y5" s="23">
        <v>365</v>
      </c>
    </row>
    <row r="6" spans="1:25" s="17" customFormat="1" ht="12" customHeight="1">
      <c r="A6" s="36" t="s">
        <v>59</v>
      </c>
      <c r="B6" s="19">
        <v>372</v>
      </c>
      <c r="C6" s="19">
        <v>346</v>
      </c>
      <c r="D6" s="19">
        <v>327</v>
      </c>
      <c r="E6" s="19">
        <v>338</v>
      </c>
      <c r="F6" s="19">
        <v>356</v>
      </c>
      <c r="G6" s="19">
        <v>372</v>
      </c>
      <c r="H6" s="19">
        <v>320</v>
      </c>
      <c r="I6" s="19">
        <v>360</v>
      </c>
      <c r="J6" s="19">
        <v>335</v>
      </c>
      <c r="K6" s="19">
        <v>336</v>
      </c>
      <c r="L6" s="19">
        <v>300</v>
      </c>
      <c r="M6" s="3">
        <v>288</v>
      </c>
      <c r="N6" s="3">
        <v>283</v>
      </c>
      <c r="O6" s="3">
        <v>316</v>
      </c>
      <c r="P6" s="20">
        <v>313</v>
      </c>
      <c r="Q6" s="20">
        <v>335</v>
      </c>
      <c r="R6" s="20">
        <v>364</v>
      </c>
      <c r="S6" s="20">
        <v>393</v>
      </c>
      <c r="T6" s="21">
        <v>403</v>
      </c>
      <c r="U6" s="21">
        <v>400</v>
      </c>
      <c r="V6" s="21">
        <v>393</v>
      </c>
      <c r="W6" s="21">
        <v>387</v>
      </c>
      <c r="X6" s="21">
        <v>345</v>
      </c>
      <c r="Y6" s="21">
        <v>365</v>
      </c>
    </row>
    <row r="7" spans="1:25" s="17" customFormat="1" ht="12" customHeight="1">
      <c r="A7" s="36" t="s">
        <v>60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37">
        <v>0</v>
      </c>
      <c r="N7" s="37">
        <v>0</v>
      </c>
      <c r="O7" s="37">
        <v>0</v>
      </c>
      <c r="P7" s="20"/>
      <c r="Q7" s="20"/>
      <c r="R7" s="20"/>
      <c r="S7" s="20"/>
      <c r="T7" s="21"/>
      <c r="U7" s="21"/>
      <c r="V7" s="21"/>
      <c r="W7" s="21"/>
      <c r="X7" s="21"/>
      <c r="Y7" s="21"/>
    </row>
    <row r="8" spans="1:25" s="17" customFormat="1" ht="12" customHeight="1">
      <c r="A8" s="36" t="s">
        <v>61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37">
        <v>0</v>
      </c>
      <c r="N8" s="37">
        <v>0</v>
      </c>
      <c r="O8" s="37">
        <v>0</v>
      </c>
      <c r="P8" s="20"/>
      <c r="Q8" s="20"/>
      <c r="R8" s="20"/>
      <c r="S8" s="20"/>
      <c r="T8" s="21"/>
      <c r="U8" s="21"/>
      <c r="V8" s="21"/>
      <c r="W8" s="21"/>
      <c r="X8" s="21"/>
      <c r="Y8" s="21"/>
    </row>
    <row r="9" spans="1:25" s="15" customFormat="1" ht="12" customHeight="1">
      <c r="A9" s="34" t="s">
        <v>62</v>
      </c>
      <c r="B9" s="23">
        <v>249</v>
      </c>
      <c r="C9" s="23">
        <v>236</v>
      </c>
      <c r="D9" s="23">
        <v>219</v>
      </c>
      <c r="E9" s="23">
        <v>198</v>
      </c>
      <c r="F9" s="23">
        <v>189</v>
      </c>
      <c r="G9" s="23">
        <v>183</v>
      </c>
      <c r="H9" s="23">
        <v>181</v>
      </c>
      <c r="I9" s="23">
        <v>189</v>
      </c>
      <c r="J9" s="23">
        <v>188</v>
      </c>
      <c r="K9" s="23">
        <v>224</v>
      </c>
      <c r="L9" s="23">
        <v>225</v>
      </c>
      <c r="M9" s="23">
        <v>207</v>
      </c>
      <c r="N9" s="23">
        <v>189</v>
      </c>
      <c r="O9" s="23">
        <v>176</v>
      </c>
      <c r="P9" s="23">
        <v>185</v>
      </c>
      <c r="Q9" s="23">
        <v>191</v>
      </c>
      <c r="R9" s="23">
        <v>181</v>
      </c>
      <c r="S9" s="23">
        <v>193</v>
      </c>
      <c r="T9" s="23">
        <v>203</v>
      </c>
      <c r="U9" s="23">
        <v>216</v>
      </c>
      <c r="V9" s="23">
        <v>209</v>
      </c>
      <c r="W9" s="23">
        <v>200</v>
      </c>
      <c r="X9" s="23">
        <v>190</v>
      </c>
      <c r="Y9" s="23">
        <v>206</v>
      </c>
    </row>
    <row r="10" spans="1:25" s="17" customFormat="1" ht="12" customHeight="1">
      <c r="A10" s="36" t="s">
        <v>63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37">
        <v>0</v>
      </c>
      <c r="N10" s="37">
        <v>0</v>
      </c>
      <c r="O10" s="37">
        <v>0</v>
      </c>
      <c r="P10" s="20"/>
      <c r="Q10" s="20"/>
      <c r="R10" s="20"/>
      <c r="S10" s="20"/>
      <c r="T10" s="21"/>
      <c r="U10" s="21"/>
      <c r="V10" s="21"/>
      <c r="W10" s="21"/>
      <c r="X10" s="21"/>
      <c r="Y10" s="21"/>
    </row>
    <row r="11" spans="1:25" s="17" customFormat="1" ht="12" customHeight="1">
      <c r="A11" s="36" t="s">
        <v>64</v>
      </c>
      <c r="B11" s="19">
        <v>249</v>
      </c>
      <c r="C11" s="19">
        <v>236</v>
      </c>
      <c r="D11" s="19">
        <v>219</v>
      </c>
      <c r="E11" s="19">
        <v>198</v>
      </c>
      <c r="F11" s="19">
        <v>189</v>
      </c>
      <c r="G11" s="19">
        <v>183</v>
      </c>
      <c r="H11" s="19">
        <v>181</v>
      </c>
      <c r="I11" s="19">
        <v>189</v>
      </c>
      <c r="J11" s="19">
        <v>188</v>
      </c>
      <c r="K11" s="19">
        <v>224</v>
      </c>
      <c r="L11" s="19">
        <v>225</v>
      </c>
      <c r="M11" s="3">
        <v>207</v>
      </c>
      <c r="N11" s="3">
        <v>189</v>
      </c>
      <c r="O11" s="3">
        <v>176</v>
      </c>
      <c r="P11" s="20">
        <v>185</v>
      </c>
      <c r="Q11" s="20">
        <v>191</v>
      </c>
      <c r="R11" s="20">
        <v>181</v>
      </c>
      <c r="S11" s="20">
        <v>193</v>
      </c>
      <c r="T11" s="21">
        <v>203</v>
      </c>
      <c r="U11" s="21">
        <v>216</v>
      </c>
      <c r="V11" s="21">
        <v>209</v>
      </c>
      <c r="W11" s="21">
        <v>200</v>
      </c>
      <c r="X11" s="21">
        <v>190</v>
      </c>
      <c r="Y11" s="21">
        <v>206</v>
      </c>
    </row>
    <row r="12" spans="1:25" s="15" customFormat="1" ht="12" customHeight="1">
      <c r="A12" s="34" t="s">
        <v>65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9"/>
      <c r="Q12" s="29"/>
      <c r="R12" s="29"/>
      <c r="S12" s="29"/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</row>
    <row r="13" spans="1:25" s="17" customFormat="1" ht="12" customHeight="1">
      <c r="A13" s="36" t="s">
        <v>66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0"/>
      <c r="Q13" s="20"/>
      <c r="R13" s="20"/>
      <c r="S13" s="20"/>
      <c r="T13" s="21"/>
      <c r="U13" s="21"/>
      <c r="V13" s="21"/>
      <c r="W13" s="21"/>
      <c r="X13" s="21"/>
      <c r="Y13" s="21"/>
    </row>
    <row r="14" spans="1:25" s="17" customFormat="1" ht="12" customHeight="1">
      <c r="A14" s="36" t="s">
        <v>67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0"/>
      <c r="Q14" s="20"/>
      <c r="R14" s="20"/>
      <c r="S14" s="20"/>
      <c r="T14" s="21"/>
      <c r="U14" s="21"/>
      <c r="V14" s="21"/>
      <c r="W14" s="21"/>
      <c r="X14" s="21"/>
      <c r="Y14" s="21"/>
    </row>
    <row r="15" spans="1:25" s="15" customFormat="1" ht="12" customHeight="1">
      <c r="A15" s="34" t="s">
        <v>68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20"/>
      <c r="Q15" s="20"/>
      <c r="R15" s="20"/>
      <c r="S15" s="20"/>
      <c r="T15" s="23"/>
      <c r="U15" s="23"/>
      <c r="V15" s="23"/>
      <c r="W15" s="23"/>
      <c r="X15" s="23"/>
      <c r="Y15" s="23"/>
    </row>
    <row r="16" spans="1:25" s="15" customFormat="1" ht="12" customHeight="1">
      <c r="A16" s="34" t="s">
        <v>44</v>
      </c>
      <c r="B16" s="23">
        <v>271</v>
      </c>
      <c r="C16" s="23">
        <v>243</v>
      </c>
      <c r="D16" s="23">
        <v>222</v>
      </c>
      <c r="E16" s="23">
        <v>176</v>
      </c>
      <c r="F16" s="23">
        <v>173</v>
      </c>
      <c r="G16" s="23">
        <v>175</v>
      </c>
      <c r="H16" s="23">
        <v>201</v>
      </c>
      <c r="I16" s="23">
        <v>220</v>
      </c>
      <c r="J16" s="23">
        <v>226</v>
      </c>
      <c r="K16" s="23">
        <v>215</v>
      </c>
      <c r="L16" s="23">
        <v>178</v>
      </c>
      <c r="M16" s="23">
        <v>189</v>
      </c>
      <c r="N16" s="23">
        <v>213</v>
      </c>
      <c r="O16" s="23">
        <v>227</v>
      </c>
      <c r="P16" s="23">
        <v>237</v>
      </c>
      <c r="Q16" s="23">
        <v>235</v>
      </c>
      <c r="R16" s="23">
        <v>248</v>
      </c>
      <c r="S16" s="23">
        <v>229</v>
      </c>
      <c r="T16" s="23">
        <v>199</v>
      </c>
      <c r="U16" s="23">
        <v>202</v>
      </c>
      <c r="V16" s="23">
        <v>187</v>
      </c>
      <c r="W16" s="23">
        <v>162</v>
      </c>
      <c r="X16" s="23">
        <v>138</v>
      </c>
      <c r="Y16" s="23">
        <v>106</v>
      </c>
    </row>
    <row r="17" spans="1:25" s="17" customFormat="1" ht="12" customHeight="1">
      <c r="A17" s="36" t="s">
        <v>69</v>
      </c>
      <c r="B17" s="19">
        <v>38</v>
      </c>
      <c r="C17" s="19">
        <v>24</v>
      </c>
      <c r="D17" s="19">
        <v>15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0"/>
      <c r="Q17" s="20"/>
      <c r="R17" s="20"/>
      <c r="S17" s="20"/>
      <c r="T17" s="23"/>
      <c r="U17" s="23"/>
      <c r="V17" s="23"/>
      <c r="W17" s="23"/>
      <c r="X17" s="23"/>
      <c r="Y17" s="23"/>
    </row>
    <row r="18" spans="1:25" s="17" customFormat="1" ht="12" customHeight="1">
      <c r="A18" s="36" t="s">
        <v>70</v>
      </c>
      <c r="B18" s="19">
        <v>85</v>
      </c>
      <c r="C18" s="19">
        <v>83</v>
      </c>
      <c r="D18" s="19">
        <v>75</v>
      </c>
      <c r="E18" s="19">
        <v>72</v>
      </c>
      <c r="F18" s="19">
        <v>68</v>
      </c>
      <c r="G18" s="19">
        <v>76</v>
      </c>
      <c r="H18" s="19">
        <v>82</v>
      </c>
      <c r="I18" s="19">
        <v>92</v>
      </c>
      <c r="J18" s="19">
        <v>104</v>
      </c>
      <c r="K18" s="19">
        <v>92</v>
      </c>
      <c r="L18" s="19">
        <v>83</v>
      </c>
      <c r="M18" s="3">
        <v>99</v>
      </c>
      <c r="N18" s="3">
        <v>113</v>
      </c>
      <c r="O18" s="3">
        <v>107</v>
      </c>
      <c r="P18" s="20">
        <v>102</v>
      </c>
      <c r="Q18" s="20">
        <v>107</v>
      </c>
      <c r="R18" s="20">
        <v>105</v>
      </c>
      <c r="S18" s="20">
        <v>80</v>
      </c>
      <c r="T18" s="21"/>
      <c r="U18" s="21"/>
      <c r="V18" s="21"/>
      <c r="W18" s="21"/>
      <c r="X18" s="21"/>
      <c r="Y18" s="21"/>
    </row>
    <row r="19" spans="1:25" s="17" customFormat="1" ht="12" customHeight="1">
      <c r="A19" s="36" t="s">
        <v>71</v>
      </c>
      <c r="B19" s="19">
        <v>148</v>
      </c>
      <c r="C19" s="19">
        <v>136</v>
      </c>
      <c r="D19" s="19">
        <v>132</v>
      </c>
      <c r="E19" s="19">
        <v>104</v>
      </c>
      <c r="F19" s="19">
        <v>105</v>
      </c>
      <c r="G19" s="19">
        <v>99</v>
      </c>
      <c r="H19" s="19">
        <v>119</v>
      </c>
      <c r="I19" s="19">
        <v>128</v>
      </c>
      <c r="J19" s="19">
        <v>122</v>
      </c>
      <c r="K19" s="19">
        <v>123</v>
      </c>
      <c r="L19" s="19">
        <v>95</v>
      </c>
      <c r="M19" s="3">
        <v>90</v>
      </c>
      <c r="N19" s="3">
        <v>100</v>
      </c>
      <c r="O19" s="3">
        <v>120</v>
      </c>
      <c r="P19" s="20">
        <v>135</v>
      </c>
      <c r="Q19" s="20">
        <v>128</v>
      </c>
      <c r="R19" s="20">
        <v>143</v>
      </c>
      <c r="S19" s="20">
        <v>149</v>
      </c>
      <c r="T19" s="21">
        <v>199</v>
      </c>
      <c r="U19" s="21">
        <v>202</v>
      </c>
      <c r="V19" s="21">
        <v>187</v>
      </c>
      <c r="W19" s="21">
        <v>162</v>
      </c>
      <c r="X19" s="21">
        <v>138</v>
      </c>
      <c r="Y19" s="21">
        <v>106</v>
      </c>
    </row>
    <row r="20" spans="1:25" s="15" customFormat="1" ht="12" customHeight="1">
      <c r="A20" s="34" t="s">
        <v>72</v>
      </c>
      <c r="B20" s="23">
        <v>55</v>
      </c>
      <c r="C20" s="23">
        <v>35</v>
      </c>
      <c r="D20" s="23">
        <v>33</v>
      </c>
      <c r="E20" s="23">
        <v>37</v>
      </c>
      <c r="F20" s="23">
        <v>54</v>
      </c>
      <c r="G20" s="23">
        <v>38</v>
      </c>
      <c r="H20" s="23">
        <v>15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9"/>
      <c r="Q20" s="29"/>
      <c r="R20" s="29"/>
      <c r="S20" s="29"/>
      <c r="T20" s="23">
        <v>0</v>
      </c>
      <c r="U20" s="23">
        <v>0</v>
      </c>
      <c r="V20" s="23">
        <v>0</v>
      </c>
      <c r="W20" s="23">
        <v>0</v>
      </c>
      <c r="X20" s="23">
        <v>13</v>
      </c>
      <c r="Y20" s="23">
        <v>35</v>
      </c>
    </row>
    <row r="21" spans="1:25" s="17" customFormat="1" ht="12" customHeight="1">
      <c r="A21" s="36" t="s">
        <v>73</v>
      </c>
      <c r="B21" s="19">
        <v>55</v>
      </c>
      <c r="C21" s="19">
        <v>35</v>
      </c>
      <c r="D21" s="19">
        <v>33</v>
      </c>
      <c r="E21" s="19">
        <v>37</v>
      </c>
      <c r="F21" s="19">
        <v>54</v>
      </c>
      <c r="G21" s="19">
        <v>38</v>
      </c>
      <c r="H21" s="19">
        <v>15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0"/>
      <c r="Q21" s="20"/>
      <c r="R21" s="20"/>
      <c r="S21" s="20"/>
      <c r="T21" s="21"/>
      <c r="U21" s="21"/>
      <c r="V21" s="21"/>
      <c r="W21" s="21"/>
      <c r="X21" s="21"/>
      <c r="Y21" s="21"/>
    </row>
    <row r="22" spans="1:25" s="17" customFormat="1" ht="12" customHeight="1">
      <c r="A22" s="36" t="s">
        <v>74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0"/>
      <c r="Q22" s="20"/>
      <c r="R22" s="20"/>
      <c r="S22" s="20"/>
      <c r="T22" s="21"/>
      <c r="U22" s="21"/>
      <c r="V22" s="21"/>
      <c r="W22" s="21"/>
      <c r="X22" s="21">
        <v>13</v>
      </c>
      <c r="Y22" s="21">
        <v>35</v>
      </c>
    </row>
    <row r="23" spans="1:25" s="15" customFormat="1" ht="12" customHeight="1">
      <c r="A23" s="34" t="s">
        <v>75</v>
      </c>
      <c r="B23" s="23">
        <v>274</v>
      </c>
      <c r="C23" s="23">
        <v>236</v>
      </c>
      <c r="D23" s="23">
        <v>201</v>
      </c>
      <c r="E23" s="23">
        <v>189</v>
      </c>
      <c r="F23" s="23">
        <v>182</v>
      </c>
      <c r="G23" s="23">
        <v>193</v>
      </c>
      <c r="H23" s="23">
        <v>163</v>
      </c>
      <c r="I23" s="23">
        <v>187</v>
      </c>
      <c r="J23" s="23">
        <v>190</v>
      </c>
      <c r="K23" s="23">
        <v>242</v>
      </c>
      <c r="L23" s="23">
        <v>246</v>
      </c>
      <c r="M23" s="23">
        <v>269</v>
      </c>
      <c r="N23" s="23">
        <v>259</v>
      </c>
      <c r="O23" s="23">
        <v>300</v>
      </c>
      <c r="P23" s="23">
        <v>303</v>
      </c>
      <c r="Q23" s="23">
        <v>337</v>
      </c>
      <c r="R23" s="23">
        <v>324</v>
      </c>
      <c r="S23" s="23">
        <v>375</v>
      </c>
      <c r="T23" s="23">
        <v>429</v>
      </c>
      <c r="U23" s="23">
        <v>440</v>
      </c>
      <c r="V23" s="23">
        <v>466</v>
      </c>
      <c r="W23" s="23">
        <v>466</v>
      </c>
      <c r="X23" s="23">
        <v>456</v>
      </c>
      <c r="Y23" s="23">
        <v>437</v>
      </c>
    </row>
    <row r="24" spans="1:25" s="17" customFormat="1" ht="12" customHeight="1">
      <c r="A24" s="36" t="s">
        <v>76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181</v>
      </c>
      <c r="P24" s="20">
        <v>204</v>
      </c>
      <c r="Q24" s="20">
        <v>234</v>
      </c>
      <c r="R24" s="20">
        <v>230</v>
      </c>
      <c r="S24" s="20">
        <v>237</v>
      </c>
      <c r="T24" s="21">
        <v>268</v>
      </c>
      <c r="U24" s="21">
        <v>293</v>
      </c>
      <c r="V24" s="21">
        <v>318</v>
      </c>
      <c r="W24" s="21">
        <v>316</v>
      </c>
      <c r="X24" s="21">
        <v>310</v>
      </c>
      <c r="Y24" s="21">
        <v>304</v>
      </c>
    </row>
    <row r="25" spans="1:25" s="17" customFormat="1" ht="12" customHeight="1">
      <c r="A25" s="36" t="s">
        <v>77</v>
      </c>
      <c r="B25" s="19">
        <v>274</v>
      </c>
      <c r="C25" s="19">
        <v>236</v>
      </c>
      <c r="D25" s="19">
        <v>201</v>
      </c>
      <c r="E25" s="19">
        <v>189</v>
      </c>
      <c r="F25" s="19">
        <v>182</v>
      </c>
      <c r="G25" s="19">
        <v>193</v>
      </c>
      <c r="H25" s="19">
        <v>163</v>
      </c>
      <c r="I25" s="19">
        <v>187</v>
      </c>
      <c r="J25" s="19">
        <v>190</v>
      </c>
      <c r="K25" s="19">
        <v>242</v>
      </c>
      <c r="L25" s="19">
        <v>246</v>
      </c>
      <c r="M25" s="19">
        <v>269</v>
      </c>
      <c r="N25" s="19">
        <v>259</v>
      </c>
      <c r="O25" s="19">
        <v>119</v>
      </c>
      <c r="P25" s="20">
        <v>99</v>
      </c>
      <c r="Q25" s="20">
        <v>103</v>
      </c>
      <c r="R25" s="20">
        <v>94</v>
      </c>
      <c r="S25" s="20">
        <v>138</v>
      </c>
      <c r="T25" s="21">
        <v>161</v>
      </c>
      <c r="U25" s="21">
        <v>147</v>
      </c>
      <c r="V25" s="21">
        <v>148</v>
      </c>
      <c r="W25" s="21">
        <v>150</v>
      </c>
      <c r="X25" s="21">
        <v>146</v>
      </c>
      <c r="Y25" s="21">
        <v>133</v>
      </c>
    </row>
    <row r="26" spans="1:25" s="15" customFormat="1" ht="12" customHeight="1">
      <c r="A26" s="34" t="s">
        <v>49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9"/>
      <c r="Q26" s="29"/>
      <c r="R26" s="29"/>
      <c r="S26" s="29"/>
      <c r="T26" s="23">
        <v>0</v>
      </c>
      <c r="U26" s="23">
        <v>48</v>
      </c>
      <c r="V26" s="23">
        <v>55</v>
      </c>
      <c r="W26" s="23">
        <v>64</v>
      </c>
      <c r="X26" s="23">
        <v>69</v>
      </c>
      <c r="Y26" s="23">
        <v>82</v>
      </c>
    </row>
    <row r="27" spans="1:25" s="17" customFormat="1" ht="12" customHeight="1">
      <c r="A27" s="36" t="s">
        <v>78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0"/>
      <c r="Q27" s="20"/>
      <c r="R27" s="20"/>
      <c r="S27" s="20"/>
      <c r="T27" s="21"/>
      <c r="U27" s="21"/>
      <c r="V27" s="21"/>
      <c r="W27" s="21"/>
      <c r="X27" s="21"/>
      <c r="Y27" s="21"/>
    </row>
    <row r="28" spans="1:25" s="17" customFormat="1" ht="12" customHeight="1">
      <c r="A28" s="36" t="s">
        <v>79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0"/>
      <c r="Q28" s="20"/>
      <c r="R28" s="20"/>
      <c r="S28" s="20"/>
      <c r="T28" s="21"/>
      <c r="U28" s="21">
        <v>48</v>
      </c>
      <c r="V28" s="21">
        <v>55</v>
      </c>
      <c r="W28" s="21">
        <v>64</v>
      </c>
      <c r="X28" s="21">
        <v>69</v>
      </c>
      <c r="Y28" s="21">
        <v>82</v>
      </c>
    </row>
    <row r="29" spans="1:25" s="26" customFormat="1" ht="12" customHeight="1">
      <c r="A29" s="38" t="s">
        <v>54</v>
      </c>
      <c r="B29" s="39">
        <v>1221</v>
      </c>
      <c r="C29" s="39">
        <v>1096</v>
      </c>
      <c r="D29" s="39">
        <v>1002</v>
      </c>
      <c r="E29" s="39">
        <v>938</v>
      </c>
      <c r="F29" s="39">
        <v>954</v>
      </c>
      <c r="G29" s="39">
        <v>961</v>
      </c>
      <c r="H29" s="39">
        <v>880</v>
      </c>
      <c r="I29" s="39">
        <v>956</v>
      </c>
      <c r="J29" s="39">
        <v>939</v>
      </c>
      <c r="K29" s="39">
        <v>1017</v>
      </c>
      <c r="L29" s="39">
        <v>949</v>
      </c>
      <c r="M29" s="39">
        <v>953</v>
      </c>
      <c r="N29" s="39">
        <v>944</v>
      </c>
      <c r="O29" s="39">
        <v>1019</v>
      </c>
      <c r="P29" s="39">
        <v>1038</v>
      </c>
      <c r="Q29" s="39">
        <v>1098</v>
      </c>
      <c r="R29" s="39">
        <v>1117</v>
      </c>
      <c r="S29" s="39">
        <v>1190</v>
      </c>
      <c r="T29" s="39">
        <v>1234</v>
      </c>
      <c r="U29" s="39">
        <v>1306</v>
      </c>
      <c r="V29" s="39">
        <v>1310</v>
      </c>
      <c r="W29" s="39">
        <v>1279</v>
      </c>
      <c r="X29" s="39">
        <v>1211</v>
      </c>
      <c r="Y29" s="39">
        <v>1231</v>
      </c>
    </row>
    <row r="30" spans="1:25" ht="12.75">
      <c r="A30" s="40" t="s">
        <v>80</v>
      </c>
      <c r="B30" s="41"/>
      <c r="C30" s="41"/>
      <c r="D30" s="41"/>
      <c r="E30" s="41"/>
      <c r="F30" s="42"/>
      <c r="M30" s="8"/>
      <c r="N30" s="8"/>
      <c r="O30" s="8"/>
      <c r="P30" s="8"/>
      <c r="Q30" s="8"/>
      <c r="R30" s="8"/>
      <c r="S30" s="8"/>
      <c r="T30" s="8"/>
      <c r="U30" s="8"/>
      <c r="V30" s="8"/>
      <c r="W30" s="29"/>
      <c r="X30" s="29"/>
      <c r="Y30" s="2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  <headerFooter alignWithMargins="0">
    <oddHeader>&amp;R&amp;F</oddHeader>
    <oddFooter>&amp;LComune di Bologna - Dipartimento Programmazione -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Candida Ranalli</cp:lastModifiedBy>
  <cp:lastPrinted>2021-05-21T09:34:48Z</cp:lastPrinted>
  <dcterms:created xsi:type="dcterms:W3CDTF">2017-02-24T08:12:48Z</dcterms:created>
  <dcterms:modified xsi:type="dcterms:W3CDTF">2023-02-27T10:01:19Z</dcterms:modified>
  <cp:category/>
  <cp:version/>
  <cp:contentType/>
  <cp:contentStatus/>
</cp:coreProperties>
</file>