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Tavola" sheetId="1" r:id="rId1"/>
    <sheet name="Tavola_9_Quartieri" sheetId="2" r:id="rId2"/>
  </sheets>
  <definedNames>
    <definedName name="Anno_fine_tavola">#REF!</definedName>
    <definedName name="Anno_inizio_banca_dati">#REF!</definedName>
    <definedName name="_xlnm.Print_Area" localSheetId="0">'Tavola'!$A$1:$AG$31</definedName>
    <definedName name="_xlnm.Print_Area" localSheetId="1">'Tavola_9_Quartieri'!$A$1:$Y$31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av.4.3" localSheetId="1">'Tavola_9_Quartieri'!#REF!</definedName>
    <definedName name="Tav.4.3">'Tavola'!#REF!</definedName>
    <definedName name="Tema">#REF!</definedName>
    <definedName name="_xlnm.Print_Titles" localSheetId="0">'Tavola'!$A:$B,'Tavola'!$1:$2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<sst xmlns="http://schemas.openxmlformats.org/spreadsheetml/2006/main" count="119" uniqueCount="89">
  <si>
    <t>Scuole secondarie di 1° grado statali - Alunni iscritti per quartiere e zona</t>
  </si>
  <si>
    <t>Quartiere </t>
  </si>
  <si>
    <t>Zona</t>
  </si>
  <si>
    <t xml:space="preserve">1992-
1993 </t>
  </si>
  <si>
    <t>1993-
1994</t>
  </si>
  <si>
    <t>1994-
1995</t>
  </si>
  <si>
    <t>1995-
1996</t>
  </si>
  <si>
    <t>1996-
1997</t>
  </si>
  <si>
    <t>1997-
1998</t>
  </si>
  <si>
    <t>1998-
1999</t>
  </si>
  <si>
    <t>1999-
2000</t>
  </si>
  <si>
    <t>2000-
2001</t>
  </si>
  <si>
    <t>2001-
2002</t>
  </si>
  <si>
    <t>2002-
2003</t>
  </si>
  <si>
    <t>2003-
2004</t>
  </si>
  <si>
    <t>2004-
2005</t>
  </si>
  <si>
    <t>2005-
2006</t>
  </si>
  <si>
    <t>2006-
2007</t>
  </si>
  <si>
    <t>2007-
2008</t>
  </si>
  <si>
    <t>2008-
2009</t>
  </si>
  <si>
    <t>2009-
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</si>
  <si>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</si>
  <si>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</si>
  <si>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</si>
  <si>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</si>
  <si>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</si>
  <si>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</si>
  <si>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</si>
  <si>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Borgo Panigale-Reno</t>
  </si>
  <si>
    <t xml:space="preserve">  Barca</t>
  </si>
  <si>
    <t xml:space="preserve">  Borgo Panigale</t>
  </si>
  <si>
    <t xml:space="preserve">  Santa Viola</t>
  </si>
  <si>
    <t>Navile</t>
  </si>
  <si>
    <t xml:space="preserve">  Bolognina</t>
  </si>
  <si>
    <t xml:space="preserve">  Corticella</t>
  </si>
  <si>
    <t xml:space="preserve">  Lame</t>
  </si>
  <si>
    <t>Porto-Saragozza (1)</t>
  </si>
  <si>
    <t xml:space="preserve">  Costa Saragozza</t>
  </si>
  <si>
    <t xml:space="preserve">  Malpighi</t>
  </si>
  <si>
    <t xml:space="preserve">  Marconi</t>
  </si>
  <si>
    <t xml:space="preserve">  Saffi</t>
  </si>
  <si>
    <t>San Donato-San Vitale</t>
  </si>
  <si>
    <t xml:space="preserve">  San Donato</t>
  </si>
  <si>
    <t xml:space="preserve">  San Vitale</t>
  </si>
  <si>
    <t>Santo Stefano</t>
  </si>
  <si>
    <t xml:space="preserve">  Colli</t>
  </si>
  <si>
    <t xml:space="preserve">  Galvani</t>
  </si>
  <si>
    <t xml:space="preserve">  Irnerio</t>
  </si>
  <si>
    <t xml:space="preserve">  Murri</t>
  </si>
  <si>
    <t>Savena</t>
  </si>
  <si>
    <t xml:space="preserve">  Mazzini</t>
  </si>
  <si>
    <t xml:space="preserve">  San Ruffillo</t>
  </si>
  <si>
    <t xml:space="preserve"> Centro storico </t>
  </si>
  <si>
    <t xml:space="preserve"> Zone periferiche</t>
  </si>
  <si>
    <t>Bologna</t>
  </si>
  <si>
    <t>(1) Dall'a.s. 2009-10 non sono disponibili i dati relativi agli iscritti alle scuole statali del vecchio Q.re Saragozza disaggregati per zona.</t>
  </si>
  <si>
    <t>dall'anno scolastico 1992-1993 al 2015-2016</t>
  </si>
  <si>
    <t>(vecchia serie)</t>
  </si>
  <si>
    <t>Quartieri e zone</t>
  </si>
  <si>
    <t>Borgo Panigale</t>
  </si>
  <si>
    <t xml:space="preserve">   Bolognina</t>
  </si>
  <si>
    <t xml:space="preserve">   Corticella</t>
  </si>
  <si>
    <t xml:space="preserve">   Lame    </t>
  </si>
  <si>
    <t>Porto</t>
  </si>
  <si>
    <t xml:space="preserve">   Marconi</t>
  </si>
  <si>
    <t xml:space="preserve">   Saffi</t>
  </si>
  <si>
    <t>Reno</t>
  </si>
  <si>
    <t xml:space="preserve">   Barca</t>
  </si>
  <si>
    <t xml:space="preserve">   Santa Viola</t>
  </si>
  <si>
    <t>San Donato</t>
  </si>
  <si>
    <t xml:space="preserve">   Colli</t>
  </si>
  <si>
    <t xml:space="preserve">   Galvani</t>
  </si>
  <si>
    <t xml:space="preserve">   Murri</t>
  </si>
  <si>
    <t>San Vitale</t>
  </si>
  <si>
    <t xml:space="preserve">   Irnerio</t>
  </si>
  <si>
    <t xml:space="preserve">   San Vitale</t>
  </si>
  <si>
    <t>Saragozza (1)</t>
  </si>
  <si>
    <t xml:space="preserve">   Costa Saragozza</t>
  </si>
  <si>
    <t xml:space="preserve">   Malpighi</t>
  </si>
  <si>
    <t xml:space="preserve">   Mazzini</t>
  </si>
  <si>
    <t xml:space="preserve">   San Ruffillo</t>
  </si>
  <si>
    <t>Nota: Dal 7 giugno 2016 è entrata ufficialmente in vigore la nuova articolazione amministrativa che ha portato a una riduzione delle circoscrizioni (quartieri) da 9 a 6.</t>
  </si>
  <si>
    <t>2017-2018</t>
  </si>
  <si>
    <t>2018-2019</t>
  </si>
  <si>
    <t>2019-2020</t>
  </si>
  <si>
    <t>2020-2021</t>
  </si>
  <si>
    <t>2021-2022</t>
  </si>
  <si>
    <t>dall'anno scolastico 1992-1993 al 2022-2023</t>
  </si>
  <si>
    <t>2022-2023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</si>
</sst>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#,##0"/>
  </numFmts>
  <fonts count="49">
    <font>
      <sz val="9"/>
      <name val="Helvetica-Narrow"/>
      <family val="0"/>
    </font>
    <font>
      <sz val="11"/>
      <color indexed="8"/>
      <name val="Calibri"/>
      <family val="2"/>
    </font>
    <font>
      <b/>
      <sz val="11"/>
      <name val="Helvetica-Narrow"/>
      <family val="0"/>
    </font>
    <font>
      <b/>
      <sz val="11"/>
      <name val="Arial"/>
      <family val="2"/>
    </font>
    <font>
      <sz val="9"/>
      <name val="Arial"/>
      <family val="2"/>
    </font>
    <font>
      <sz val="8"/>
      <name val="Helvetica-Narrow"/>
      <family val="0"/>
    </font>
    <font>
      <b/>
      <sz val="9"/>
      <name val="Arial"/>
      <family val="2"/>
    </font>
    <font>
      <b/>
      <sz val="9"/>
      <name val="Helvetica-Narrow"/>
      <family val="0"/>
    </font>
    <font>
      <b/>
      <sz val="8"/>
      <name val="Helvetica-Narrow"/>
      <family val="0"/>
    </font>
    <font>
      <b/>
      <i/>
      <sz val="9"/>
      <name val="Arial"/>
      <family val="2"/>
    </font>
    <font>
      <b/>
      <i/>
      <sz val="9"/>
      <name val="Helvetica-Narrow"/>
      <family val="0"/>
    </font>
    <font>
      <sz val="10"/>
      <name val="Arial"/>
      <family val="2"/>
    </font>
    <font>
      <sz val="8"/>
      <name val="Arial"/>
      <family val="2"/>
    </font>
    <font>
      <sz val="9"/>
      <name val="Symbol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61616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</borders>
  <cellStyleXfs count="68">
    <xf numFmtId="0" fontId="0" fillId="0" borderId="0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" fillId="0" borderId="0" applyNumberFormat="0" applyAlignment="0" applyProtection="0"/>
    <xf numFmtId="172" fontId="0" fillId="0" borderId="4" applyNumberFormat="0" applyAlignment="0" applyProtection="0"/>
    <xf numFmtId="172" fontId="0" fillId="0" borderId="5" applyNumberFormat="0" applyAlignment="0" applyProtection="0"/>
    <xf numFmtId="0" fontId="36" fillId="28" borderId="1" applyNumberFormat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31" fillId="30" borderId="6" applyNumberFormat="0" applyFont="0" applyAlignment="0" applyProtection="0"/>
    <xf numFmtId="172" fontId="5" fillId="0" borderId="0" applyNumberFormat="0" applyAlignment="0" applyProtection="0"/>
    <xf numFmtId="0" fontId="38" fillId="20" borderId="7" applyNumberFormat="0" applyAlignment="0" applyProtection="0"/>
    <xf numFmtId="9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172" fontId="13" fillId="0" borderId="0" applyNumberFormat="0" applyProtection="0">
      <alignment horizontal="left"/>
    </xf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3" fillId="0" borderId="0" xfId="42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3" fillId="0" borderId="12" xfId="42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 locked="0"/>
    </xf>
    <xf numFmtId="1" fontId="4" fillId="0" borderId="13" xfId="0" applyNumberFormat="1" applyFont="1" applyBorder="1" applyAlignment="1" applyProtection="1">
      <alignment horizontal="right" vertical="center" wrapText="1"/>
      <protection locked="0"/>
    </xf>
    <xf numFmtId="1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13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/>
    </xf>
    <xf numFmtId="0" fontId="8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9" fillId="0" borderId="0" xfId="49" applyFont="1">
      <alignment/>
      <protection/>
    </xf>
    <xf numFmtId="3" fontId="10" fillId="0" borderId="0" xfId="49" applyNumberFormat="1" applyFont="1">
      <alignment/>
      <protection/>
    </xf>
    <xf numFmtId="0" fontId="7" fillId="0" borderId="0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/>
    </xf>
    <xf numFmtId="3" fontId="7" fillId="0" borderId="12" xfId="0" applyNumberFormat="1" applyFont="1" applyBorder="1" applyAlignment="1" applyProtection="1">
      <alignment vertical="center"/>
      <protection/>
    </xf>
    <xf numFmtId="3" fontId="12" fillId="0" borderId="0" xfId="50" applyNumberFormat="1" applyFont="1" applyProtection="1">
      <alignment/>
      <protection locked="0"/>
    </xf>
    <xf numFmtId="3" fontId="5" fillId="0" borderId="0" xfId="52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3" fillId="0" borderId="0" xfId="42" applyNumberFormat="1" applyFont="1" applyBorder="1" applyAlignment="1" applyProtection="1">
      <alignment/>
      <protection/>
    </xf>
    <xf numFmtId="0" fontId="45" fillId="0" borderId="0" xfId="0" applyFont="1" applyAlignment="1">
      <alignment/>
    </xf>
    <xf numFmtId="3" fontId="4" fillId="0" borderId="13" xfId="0" applyNumberFormat="1" applyFont="1" applyBorder="1" applyAlignment="1" applyProtection="1">
      <alignment vertical="top"/>
      <protection/>
    </xf>
    <xf numFmtId="3" fontId="6" fillId="0" borderId="0" xfId="0" applyNumberFormat="1" applyFont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 locked="0"/>
    </xf>
    <xf numFmtId="3" fontId="6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6" fillId="0" borderId="12" xfId="0" applyNumberFormat="1" applyFont="1" applyBorder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NumberFormat="1" applyBorder="1" applyAlignment="1">
      <alignment/>
    </xf>
    <xf numFmtId="3" fontId="4" fillId="0" borderId="14" xfId="0" applyNumberFormat="1" applyFont="1" applyFill="1" applyBorder="1" applyAlignment="1" applyProtection="1">
      <alignment/>
      <protection locked="0"/>
    </xf>
    <xf numFmtId="3" fontId="4" fillId="0" borderId="15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>
      <alignment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2_1_19" xfId="49"/>
    <cellStyle name="Normale_SCUOLE_SECONDARIE_PRIMO_GRADO_07-08" xfId="50"/>
    <cellStyle name="Nota" xfId="51"/>
    <cellStyle name="Note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Trattini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1"/>
  <sheetViews>
    <sheetView showZeros="0" tabSelected="1" zoomScalePageLayoutView="0" workbookViewId="0" topLeftCell="A1">
      <selection activeCell="H11" sqref="H11"/>
    </sheetView>
  </sheetViews>
  <sheetFormatPr defaultColWidth="10.875" defaultRowHeight="12"/>
  <cols>
    <col min="1" max="2" width="20.875" style="32" customWidth="1"/>
    <col min="3" max="4" width="7.125" style="32" customWidth="1"/>
    <col min="5" max="15" width="5.625" style="32" customWidth="1"/>
    <col min="16" max="31" width="5.625" style="4" customWidth="1"/>
    <col min="32" max="32" width="5.625" style="4" bestFit="1" customWidth="1"/>
    <col min="33" max="33" width="6.25390625" style="4" customWidth="1"/>
    <col min="34" max="16384" width="10.875" style="4" customWidth="1"/>
  </cols>
  <sheetData>
    <row r="1" spans="1:32" ht="15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5" customHeight="1">
      <c r="A2" s="5" t="s">
        <v>87</v>
      </c>
      <c r="B2" s="5"/>
      <c r="C2" s="33"/>
      <c r="D2" s="3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3" s="11" customFormat="1" ht="24.75" customHeight="1">
      <c r="A3" s="6" t="s">
        <v>1</v>
      </c>
      <c r="B3" s="6" t="s">
        <v>2</v>
      </c>
      <c r="C3" s="7" t="s">
        <v>88</v>
      </c>
      <c r="D3" s="7" t="s">
        <v>86</v>
      </c>
      <c r="E3" s="7" t="s">
        <v>85</v>
      </c>
      <c r="F3" s="7" t="s">
        <v>84</v>
      </c>
      <c r="G3" s="7" t="s">
        <v>83</v>
      </c>
      <c r="H3" s="7" t="s">
        <v>82</v>
      </c>
      <c r="I3" s="7" t="s">
        <v>27</v>
      </c>
      <c r="J3" s="7" t="s">
        <v>26</v>
      </c>
      <c r="K3" s="7" t="s">
        <v>25</v>
      </c>
      <c r="L3" s="9" t="s">
        <v>24</v>
      </c>
      <c r="M3" s="7" t="s">
        <v>23</v>
      </c>
      <c r="N3" s="7" t="s">
        <v>22</v>
      </c>
      <c r="O3" s="7" t="s">
        <v>21</v>
      </c>
      <c r="P3" s="7" t="s">
        <v>20</v>
      </c>
      <c r="Q3" s="7" t="s">
        <v>19</v>
      </c>
      <c r="R3" s="7" t="s">
        <v>18</v>
      </c>
      <c r="S3" s="7" t="s">
        <v>17</v>
      </c>
      <c r="T3" s="7" t="s">
        <v>16</v>
      </c>
      <c r="U3" s="7" t="s">
        <v>15</v>
      </c>
      <c r="V3" s="7" t="s">
        <v>14</v>
      </c>
      <c r="W3" s="7" t="s">
        <v>13</v>
      </c>
      <c r="X3" s="7" t="s">
        <v>12</v>
      </c>
      <c r="Y3" s="8" t="s">
        <v>11</v>
      </c>
      <c r="Z3" s="8" t="s">
        <v>10</v>
      </c>
      <c r="AA3" s="7" t="s">
        <v>9</v>
      </c>
      <c r="AB3" s="7" t="s">
        <v>8</v>
      </c>
      <c r="AC3" s="7" t="s">
        <v>7</v>
      </c>
      <c r="AD3" s="7" t="s">
        <v>6</v>
      </c>
      <c r="AE3" s="7" t="s">
        <v>5</v>
      </c>
      <c r="AF3" s="7" t="s">
        <v>4</v>
      </c>
      <c r="AG3" s="7" t="s">
        <v>3</v>
      </c>
    </row>
    <row r="4" spans="1:33" s="14" customFormat="1" ht="12" customHeight="1">
      <c r="A4" s="12" t="s">
        <v>28</v>
      </c>
      <c r="B4" s="12"/>
      <c r="C4" s="13">
        <v>1324</v>
      </c>
      <c r="D4" s="13">
        <f aca="true" t="shared" si="0" ref="C4:AG4">D5+D6+D7</f>
        <v>1316</v>
      </c>
      <c r="E4" s="13">
        <f t="shared" si="0"/>
        <v>1304</v>
      </c>
      <c r="F4" s="13">
        <f t="shared" si="0"/>
        <v>1259</v>
      </c>
      <c r="G4" s="13">
        <f t="shared" si="0"/>
        <v>1263</v>
      </c>
      <c r="H4" s="13">
        <f t="shared" si="0"/>
        <v>1250</v>
      </c>
      <c r="I4" s="13">
        <f t="shared" si="0"/>
        <v>1190</v>
      </c>
      <c r="J4" s="13">
        <f t="shared" si="0"/>
        <v>1166</v>
      </c>
      <c r="K4" s="13">
        <f t="shared" si="0"/>
        <v>1142</v>
      </c>
      <c r="L4" s="13">
        <f t="shared" si="0"/>
        <v>1137</v>
      </c>
      <c r="M4" s="13">
        <f t="shared" si="0"/>
        <v>1091</v>
      </c>
      <c r="N4" s="13">
        <f t="shared" si="0"/>
        <v>1099</v>
      </c>
      <c r="O4" s="13">
        <f t="shared" si="0"/>
        <v>1100</v>
      </c>
      <c r="P4" s="13">
        <f t="shared" si="0"/>
        <v>1079</v>
      </c>
      <c r="Q4" s="13">
        <f t="shared" si="0"/>
        <v>1016</v>
      </c>
      <c r="R4" s="13">
        <f t="shared" si="0"/>
        <v>933</v>
      </c>
      <c r="S4" s="13">
        <f t="shared" si="0"/>
        <v>885</v>
      </c>
      <c r="T4" s="13">
        <f t="shared" si="0"/>
        <v>864</v>
      </c>
      <c r="U4" s="13">
        <f t="shared" si="0"/>
        <v>860</v>
      </c>
      <c r="V4" s="13">
        <f t="shared" si="0"/>
        <v>866</v>
      </c>
      <c r="W4" s="13">
        <f t="shared" si="0"/>
        <v>864</v>
      </c>
      <c r="X4" s="13">
        <f t="shared" si="0"/>
        <v>803</v>
      </c>
      <c r="Y4" s="13">
        <f t="shared" si="0"/>
        <v>728</v>
      </c>
      <c r="Z4" s="13">
        <f t="shared" si="0"/>
        <v>681</v>
      </c>
      <c r="AA4" s="13">
        <f t="shared" si="0"/>
        <v>678</v>
      </c>
      <c r="AB4" s="13">
        <f t="shared" si="0"/>
        <v>661</v>
      </c>
      <c r="AC4" s="13">
        <f t="shared" si="0"/>
        <v>677</v>
      </c>
      <c r="AD4" s="13">
        <f t="shared" si="0"/>
        <v>691</v>
      </c>
      <c r="AE4" s="13">
        <f t="shared" si="0"/>
        <v>710</v>
      </c>
      <c r="AF4" s="13">
        <f t="shared" si="0"/>
        <v>699</v>
      </c>
      <c r="AG4" s="13">
        <f t="shared" si="0"/>
        <v>724</v>
      </c>
    </row>
    <row r="5" spans="1:33" s="18" customFormat="1" ht="12" customHeight="1">
      <c r="A5" s="15"/>
      <c r="B5" s="2" t="s">
        <v>29</v>
      </c>
      <c r="C5" s="44">
        <v>459</v>
      </c>
      <c r="D5" s="44">
        <v>453</v>
      </c>
      <c r="E5" s="44">
        <v>482</v>
      </c>
      <c r="F5" s="44">
        <v>468</v>
      </c>
      <c r="G5" s="44">
        <v>506</v>
      </c>
      <c r="H5" s="44">
        <v>525</v>
      </c>
      <c r="I5" s="16">
        <v>531</v>
      </c>
      <c r="J5" s="16">
        <v>498</v>
      </c>
      <c r="K5" s="16">
        <v>462</v>
      </c>
      <c r="L5" s="16">
        <v>455</v>
      </c>
      <c r="M5" s="16">
        <v>420</v>
      </c>
      <c r="N5" s="16">
        <v>420</v>
      </c>
      <c r="O5" s="17">
        <v>371</v>
      </c>
      <c r="P5" s="16">
        <v>341</v>
      </c>
      <c r="Q5" s="16">
        <v>284</v>
      </c>
      <c r="R5" s="16">
        <v>260</v>
      </c>
      <c r="S5" s="16">
        <v>223</v>
      </c>
      <c r="T5" s="16">
        <v>236</v>
      </c>
      <c r="U5" s="16">
        <v>243</v>
      </c>
      <c r="V5" s="16">
        <v>259</v>
      </c>
      <c r="W5" s="16">
        <v>275</v>
      </c>
      <c r="X5" s="16">
        <v>276</v>
      </c>
      <c r="Y5" s="16">
        <v>246</v>
      </c>
      <c r="Z5" s="16">
        <v>199</v>
      </c>
      <c r="AA5" s="16">
        <v>180</v>
      </c>
      <c r="AB5" s="16">
        <v>192</v>
      </c>
      <c r="AC5" s="16">
        <v>199</v>
      </c>
      <c r="AD5" s="45">
        <v>203</v>
      </c>
      <c r="AE5" s="45">
        <v>199</v>
      </c>
      <c r="AF5" s="45">
        <v>196</v>
      </c>
      <c r="AG5" s="45">
        <v>217</v>
      </c>
    </row>
    <row r="6" spans="1:33" s="20" customFormat="1" ht="12" customHeight="1">
      <c r="A6" s="19"/>
      <c r="B6" s="2" t="s">
        <v>30</v>
      </c>
      <c r="C6" s="44">
        <v>489</v>
      </c>
      <c r="D6" s="44">
        <v>491</v>
      </c>
      <c r="E6" s="44">
        <v>473</v>
      </c>
      <c r="F6" s="44">
        <v>481</v>
      </c>
      <c r="G6" s="44">
        <v>451</v>
      </c>
      <c r="H6" s="44">
        <v>419</v>
      </c>
      <c r="I6" s="16">
        <v>386</v>
      </c>
      <c r="J6" s="16">
        <v>441</v>
      </c>
      <c r="K6" s="16">
        <v>469</v>
      </c>
      <c r="L6" s="16">
        <v>478</v>
      </c>
      <c r="M6" s="16">
        <v>462</v>
      </c>
      <c r="N6" s="16">
        <v>458</v>
      </c>
      <c r="O6" s="17">
        <v>460</v>
      </c>
      <c r="P6" s="16">
        <v>438</v>
      </c>
      <c r="Q6" s="16">
        <v>425</v>
      </c>
      <c r="R6" s="16">
        <v>397</v>
      </c>
      <c r="S6" s="16">
        <v>399</v>
      </c>
      <c r="T6" s="16">
        <v>358</v>
      </c>
      <c r="U6" s="16">
        <v>354</v>
      </c>
      <c r="V6" s="16">
        <v>336</v>
      </c>
      <c r="W6" s="16">
        <v>343</v>
      </c>
      <c r="X6" s="16">
        <v>282</v>
      </c>
      <c r="Y6" s="16">
        <v>272</v>
      </c>
      <c r="Z6" s="16">
        <v>248</v>
      </c>
      <c r="AA6" s="16">
        <v>262</v>
      </c>
      <c r="AB6" s="16">
        <v>230</v>
      </c>
      <c r="AC6" s="16">
        <v>237</v>
      </c>
      <c r="AD6" s="46">
        <v>245</v>
      </c>
      <c r="AE6" s="46">
        <v>260</v>
      </c>
      <c r="AF6" s="46">
        <v>255</v>
      </c>
      <c r="AG6" s="46">
        <v>258</v>
      </c>
    </row>
    <row r="7" spans="1:33" s="20" customFormat="1" ht="12" customHeight="1">
      <c r="A7" s="19"/>
      <c r="B7" s="2" t="s">
        <v>31</v>
      </c>
      <c r="C7" s="44">
        <v>376</v>
      </c>
      <c r="D7" s="44">
        <v>372</v>
      </c>
      <c r="E7" s="44">
        <v>349</v>
      </c>
      <c r="F7" s="44">
        <v>310</v>
      </c>
      <c r="G7" s="44">
        <v>306</v>
      </c>
      <c r="H7" s="44">
        <v>306</v>
      </c>
      <c r="I7" s="16">
        <v>273</v>
      </c>
      <c r="J7" s="16">
        <v>227</v>
      </c>
      <c r="K7" s="16">
        <v>211</v>
      </c>
      <c r="L7" s="16">
        <v>204</v>
      </c>
      <c r="M7" s="16">
        <v>209</v>
      </c>
      <c r="N7" s="16">
        <v>221</v>
      </c>
      <c r="O7" s="17">
        <v>269</v>
      </c>
      <c r="P7" s="16">
        <v>300</v>
      </c>
      <c r="Q7" s="16">
        <v>307</v>
      </c>
      <c r="R7" s="16">
        <v>276</v>
      </c>
      <c r="S7" s="16">
        <v>263</v>
      </c>
      <c r="T7" s="16">
        <v>270</v>
      </c>
      <c r="U7" s="16">
        <v>263</v>
      </c>
      <c r="V7" s="16">
        <v>271</v>
      </c>
      <c r="W7" s="16">
        <v>246</v>
      </c>
      <c r="X7" s="16">
        <v>245</v>
      </c>
      <c r="Y7" s="16">
        <v>210</v>
      </c>
      <c r="Z7" s="16">
        <v>234</v>
      </c>
      <c r="AA7" s="16">
        <v>236</v>
      </c>
      <c r="AB7" s="16">
        <v>239</v>
      </c>
      <c r="AC7" s="16">
        <v>241</v>
      </c>
      <c r="AD7" s="46">
        <v>243</v>
      </c>
      <c r="AE7" s="46">
        <v>251</v>
      </c>
      <c r="AF7" s="46">
        <v>248</v>
      </c>
      <c r="AG7" s="46">
        <v>249</v>
      </c>
    </row>
    <row r="8" spans="1:33" s="20" customFormat="1" ht="12" customHeight="1">
      <c r="A8" s="21" t="s">
        <v>32</v>
      </c>
      <c r="B8" s="21"/>
      <c r="C8" s="13">
        <v>1204</v>
      </c>
      <c r="D8" s="13">
        <f aca="true" t="shared" si="1" ref="C8:AG8">D9+D10+D11</f>
        <v>1185</v>
      </c>
      <c r="E8" s="13">
        <f t="shared" si="1"/>
        <v>1200</v>
      </c>
      <c r="F8" s="13">
        <f t="shared" si="1"/>
        <v>1172</v>
      </c>
      <c r="G8" s="13">
        <f t="shared" si="1"/>
        <v>1177</v>
      </c>
      <c r="H8" s="13">
        <f t="shared" si="1"/>
        <v>1123</v>
      </c>
      <c r="I8" s="13">
        <f t="shared" si="1"/>
        <v>1161</v>
      </c>
      <c r="J8" s="13">
        <f t="shared" si="1"/>
        <v>1089</v>
      </c>
      <c r="K8" s="13">
        <f t="shared" si="1"/>
        <v>1126</v>
      </c>
      <c r="L8" s="13">
        <f t="shared" si="1"/>
        <v>1059</v>
      </c>
      <c r="M8" s="13">
        <f t="shared" si="1"/>
        <v>1130</v>
      </c>
      <c r="N8" s="13">
        <f t="shared" si="1"/>
        <v>1097</v>
      </c>
      <c r="O8" s="13">
        <f t="shared" si="1"/>
        <v>1076</v>
      </c>
      <c r="P8" s="13">
        <f t="shared" si="1"/>
        <v>991</v>
      </c>
      <c r="Q8" s="13">
        <f t="shared" si="1"/>
        <v>979</v>
      </c>
      <c r="R8" s="13">
        <f t="shared" si="1"/>
        <v>951</v>
      </c>
      <c r="S8" s="13">
        <f t="shared" si="1"/>
        <v>963</v>
      </c>
      <c r="T8" s="13">
        <f t="shared" si="1"/>
        <v>988</v>
      </c>
      <c r="U8" s="13">
        <f t="shared" si="1"/>
        <v>1004</v>
      </c>
      <c r="V8" s="13">
        <f t="shared" si="1"/>
        <v>990</v>
      </c>
      <c r="W8" s="13">
        <f t="shared" si="1"/>
        <v>947</v>
      </c>
      <c r="X8" s="13">
        <f t="shared" si="1"/>
        <v>935</v>
      </c>
      <c r="Y8" s="13">
        <f t="shared" si="1"/>
        <v>877</v>
      </c>
      <c r="Z8" s="13">
        <f t="shared" si="1"/>
        <v>880</v>
      </c>
      <c r="AA8" s="13">
        <f t="shared" si="1"/>
        <v>814</v>
      </c>
      <c r="AB8" s="13">
        <f t="shared" si="1"/>
        <v>847</v>
      </c>
      <c r="AC8" s="13">
        <f t="shared" si="1"/>
        <v>880</v>
      </c>
      <c r="AD8" s="13">
        <f t="shared" si="1"/>
        <v>913</v>
      </c>
      <c r="AE8" s="13">
        <f t="shared" si="1"/>
        <v>937</v>
      </c>
      <c r="AF8" s="13">
        <f t="shared" si="1"/>
        <v>961</v>
      </c>
      <c r="AG8" s="13">
        <f t="shared" si="1"/>
        <v>1016</v>
      </c>
    </row>
    <row r="9" spans="1:33" s="18" customFormat="1" ht="12" customHeight="1">
      <c r="A9" s="15"/>
      <c r="B9" s="2" t="s">
        <v>33</v>
      </c>
      <c r="C9" s="47">
        <v>647</v>
      </c>
      <c r="D9" s="47">
        <v>627</v>
      </c>
      <c r="E9" s="44">
        <v>638</v>
      </c>
      <c r="F9" s="44">
        <v>620</v>
      </c>
      <c r="G9" s="44">
        <v>637</v>
      </c>
      <c r="H9" s="44">
        <v>614</v>
      </c>
      <c r="I9" s="16">
        <v>629</v>
      </c>
      <c r="J9" s="16">
        <v>593</v>
      </c>
      <c r="K9" s="16">
        <v>607</v>
      </c>
      <c r="L9" s="16">
        <v>574</v>
      </c>
      <c r="M9" s="16">
        <v>625</v>
      </c>
      <c r="N9" s="16">
        <v>607</v>
      </c>
      <c r="O9" s="17">
        <v>593</v>
      </c>
      <c r="P9" s="16">
        <v>537</v>
      </c>
      <c r="Q9" s="16">
        <v>543</v>
      </c>
      <c r="R9" s="16">
        <v>511</v>
      </c>
      <c r="S9" s="16">
        <v>528</v>
      </c>
      <c r="T9" s="16">
        <v>551</v>
      </c>
      <c r="U9" s="16">
        <v>560</v>
      </c>
      <c r="V9" s="16">
        <v>541</v>
      </c>
      <c r="W9" s="16">
        <v>507</v>
      </c>
      <c r="X9" s="16">
        <v>509</v>
      </c>
      <c r="Y9" s="16">
        <v>480</v>
      </c>
      <c r="Z9" s="16">
        <v>505</v>
      </c>
      <c r="AA9" s="16">
        <v>460</v>
      </c>
      <c r="AB9" s="16">
        <v>472</v>
      </c>
      <c r="AC9" s="16">
        <v>451</v>
      </c>
      <c r="AD9" s="45">
        <v>456</v>
      </c>
      <c r="AE9" s="45">
        <v>461</v>
      </c>
      <c r="AF9" s="45">
        <v>495</v>
      </c>
      <c r="AG9" s="45">
        <v>549</v>
      </c>
    </row>
    <row r="10" spans="1:33" s="20" customFormat="1" ht="12" customHeight="1">
      <c r="A10" s="19"/>
      <c r="B10" s="2" t="s">
        <v>34</v>
      </c>
      <c r="C10" s="47">
        <v>285</v>
      </c>
      <c r="D10" s="47">
        <v>281</v>
      </c>
      <c r="E10" s="44">
        <v>284</v>
      </c>
      <c r="F10" s="44">
        <v>287</v>
      </c>
      <c r="G10" s="44">
        <v>272</v>
      </c>
      <c r="H10" s="44">
        <v>245</v>
      </c>
      <c r="I10" s="16">
        <v>248</v>
      </c>
      <c r="J10" s="16">
        <v>227</v>
      </c>
      <c r="K10" s="16">
        <v>242</v>
      </c>
      <c r="L10" s="16">
        <v>223</v>
      </c>
      <c r="M10" s="16">
        <v>229</v>
      </c>
      <c r="N10" s="16">
        <v>223</v>
      </c>
      <c r="O10" s="17">
        <v>207</v>
      </c>
      <c r="P10" s="16">
        <v>195</v>
      </c>
      <c r="Q10" s="16">
        <v>181</v>
      </c>
      <c r="R10" s="16">
        <v>184</v>
      </c>
      <c r="S10" s="16">
        <v>181</v>
      </c>
      <c r="T10" s="16">
        <v>193</v>
      </c>
      <c r="U10" s="16">
        <v>207</v>
      </c>
      <c r="V10" s="16">
        <v>218</v>
      </c>
      <c r="W10" s="16">
        <v>223</v>
      </c>
      <c r="X10" s="16">
        <v>218</v>
      </c>
      <c r="Y10" s="16">
        <v>204</v>
      </c>
      <c r="Z10" s="16">
        <v>190</v>
      </c>
      <c r="AA10" s="16">
        <v>179</v>
      </c>
      <c r="AB10" s="16">
        <v>163</v>
      </c>
      <c r="AC10" s="16">
        <v>192</v>
      </c>
      <c r="AD10" s="46">
        <v>199</v>
      </c>
      <c r="AE10" s="46">
        <v>224</v>
      </c>
      <c r="AF10" s="46">
        <v>202</v>
      </c>
      <c r="AG10" s="46">
        <v>198</v>
      </c>
    </row>
    <row r="11" spans="1:33" s="20" customFormat="1" ht="12" customHeight="1">
      <c r="A11" s="19"/>
      <c r="B11" s="2" t="s">
        <v>35</v>
      </c>
      <c r="C11" s="47">
        <v>272</v>
      </c>
      <c r="D11" s="47">
        <v>277</v>
      </c>
      <c r="E11" s="44">
        <v>278</v>
      </c>
      <c r="F11" s="44">
        <v>265</v>
      </c>
      <c r="G11" s="44">
        <v>268</v>
      </c>
      <c r="H11" s="44">
        <v>264</v>
      </c>
      <c r="I11" s="16">
        <v>284</v>
      </c>
      <c r="J11" s="16">
        <v>269</v>
      </c>
      <c r="K11" s="16">
        <v>277</v>
      </c>
      <c r="L11" s="16">
        <v>262</v>
      </c>
      <c r="M11" s="16">
        <v>276</v>
      </c>
      <c r="N11" s="16">
        <v>267</v>
      </c>
      <c r="O11" s="17">
        <v>276</v>
      </c>
      <c r="P11" s="16">
        <v>259</v>
      </c>
      <c r="Q11" s="16">
        <v>255</v>
      </c>
      <c r="R11" s="16">
        <v>256</v>
      </c>
      <c r="S11" s="16">
        <v>254</v>
      </c>
      <c r="T11" s="16">
        <v>244</v>
      </c>
      <c r="U11" s="16">
        <v>237</v>
      </c>
      <c r="V11" s="16">
        <v>231</v>
      </c>
      <c r="W11" s="16">
        <v>217</v>
      </c>
      <c r="X11" s="16">
        <v>208</v>
      </c>
      <c r="Y11" s="16">
        <v>193</v>
      </c>
      <c r="Z11" s="16">
        <v>185</v>
      </c>
      <c r="AA11" s="16">
        <v>175</v>
      </c>
      <c r="AB11" s="16">
        <v>212</v>
      </c>
      <c r="AC11" s="16">
        <v>237</v>
      </c>
      <c r="AD11" s="46">
        <v>258</v>
      </c>
      <c r="AE11" s="46">
        <v>252</v>
      </c>
      <c r="AF11" s="46">
        <v>264</v>
      </c>
      <c r="AG11" s="46">
        <v>269</v>
      </c>
    </row>
    <row r="12" spans="1:33" s="18" customFormat="1" ht="12" customHeight="1">
      <c r="A12" s="21" t="s">
        <v>36</v>
      </c>
      <c r="B12" s="21"/>
      <c r="C12" s="22">
        <v>1256</v>
      </c>
      <c r="D12" s="22">
        <f aca="true" t="shared" si="2" ref="C12:AG12">D13+D14+D15+D16</f>
        <v>1213</v>
      </c>
      <c r="E12" s="22">
        <f t="shared" si="2"/>
        <v>1224</v>
      </c>
      <c r="F12" s="22">
        <f t="shared" si="2"/>
        <v>1236</v>
      </c>
      <c r="G12" s="22">
        <f t="shared" si="2"/>
        <v>1253</v>
      </c>
      <c r="H12" s="22">
        <f t="shared" si="2"/>
        <v>1284</v>
      </c>
      <c r="I12" s="22">
        <f t="shared" si="2"/>
        <v>1248</v>
      </c>
      <c r="J12" s="22">
        <f t="shared" si="2"/>
        <v>1201</v>
      </c>
      <c r="K12" s="22">
        <f t="shared" si="2"/>
        <v>1190</v>
      </c>
      <c r="L12" s="22">
        <f t="shared" si="2"/>
        <v>1221</v>
      </c>
      <c r="M12" s="22">
        <f t="shared" si="2"/>
        <v>1212</v>
      </c>
      <c r="N12" s="22">
        <f t="shared" si="2"/>
        <v>1179</v>
      </c>
      <c r="O12" s="22">
        <f t="shared" si="2"/>
        <v>1141</v>
      </c>
      <c r="P12" s="22">
        <f t="shared" si="2"/>
        <v>1130</v>
      </c>
      <c r="Q12" s="22">
        <f t="shared" si="2"/>
        <v>1152</v>
      </c>
      <c r="R12" s="22">
        <f t="shared" si="2"/>
        <v>1149</v>
      </c>
      <c r="S12" s="22">
        <f t="shared" si="2"/>
        <v>1139</v>
      </c>
      <c r="T12" s="22">
        <f t="shared" si="2"/>
        <v>1146</v>
      </c>
      <c r="U12" s="22">
        <f t="shared" si="2"/>
        <v>1126</v>
      </c>
      <c r="V12" s="22">
        <f t="shared" si="2"/>
        <v>1074</v>
      </c>
      <c r="W12" s="22">
        <f t="shared" si="2"/>
        <v>1003</v>
      </c>
      <c r="X12" s="22">
        <f t="shared" si="2"/>
        <v>945</v>
      </c>
      <c r="Y12" s="22">
        <f t="shared" si="2"/>
        <v>962</v>
      </c>
      <c r="Z12" s="22">
        <f t="shared" si="2"/>
        <v>942</v>
      </c>
      <c r="AA12" s="22">
        <f t="shared" si="2"/>
        <v>1066</v>
      </c>
      <c r="AB12" s="22">
        <f t="shared" si="2"/>
        <v>1125</v>
      </c>
      <c r="AC12" s="22">
        <f t="shared" si="2"/>
        <v>1145</v>
      </c>
      <c r="AD12" s="22">
        <f t="shared" si="2"/>
        <v>1148</v>
      </c>
      <c r="AE12" s="22">
        <f t="shared" si="2"/>
        <v>1054</v>
      </c>
      <c r="AF12" s="22">
        <f t="shared" si="2"/>
        <v>1063</v>
      </c>
      <c r="AG12" s="22">
        <f t="shared" si="2"/>
        <v>1193</v>
      </c>
    </row>
    <row r="13" spans="1:33" s="20" customFormat="1" ht="12" customHeight="1">
      <c r="A13" s="19"/>
      <c r="B13" s="2" t="s">
        <v>37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  <c r="P13" s="16"/>
      <c r="Q13" s="16">
        <v>318</v>
      </c>
      <c r="R13" s="16">
        <v>316</v>
      </c>
      <c r="S13" s="16">
        <v>337</v>
      </c>
      <c r="T13" s="16">
        <v>346</v>
      </c>
      <c r="U13" s="16">
        <v>343</v>
      </c>
      <c r="V13" s="16">
        <v>298</v>
      </c>
      <c r="W13" s="16">
        <v>232</v>
      </c>
      <c r="X13" s="16">
        <v>181</v>
      </c>
      <c r="Y13" s="16">
        <v>185</v>
      </c>
      <c r="Z13" s="16">
        <v>181</v>
      </c>
      <c r="AA13" s="16">
        <v>191</v>
      </c>
      <c r="AB13" s="16">
        <v>210</v>
      </c>
      <c r="AC13" s="16">
        <v>216</v>
      </c>
      <c r="AD13" s="16">
        <v>205</v>
      </c>
      <c r="AE13" s="16">
        <v>204</v>
      </c>
      <c r="AF13" s="16">
        <v>178</v>
      </c>
      <c r="AG13" s="16">
        <v>180</v>
      </c>
    </row>
    <row r="14" spans="1:33" s="20" customFormat="1" ht="12" customHeight="1">
      <c r="A14" s="19"/>
      <c r="B14" s="2" t="s">
        <v>38</v>
      </c>
      <c r="C14" s="47">
        <v>598</v>
      </c>
      <c r="D14" s="47">
        <v>587</v>
      </c>
      <c r="E14" s="44">
        <v>594</v>
      </c>
      <c r="F14" s="44">
        <v>601</v>
      </c>
      <c r="G14" s="44">
        <v>616</v>
      </c>
      <c r="H14" s="44">
        <v>618</v>
      </c>
      <c r="I14" s="16">
        <v>587</v>
      </c>
      <c r="J14" s="16">
        <v>505</v>
      </c>
      <c r="K14" s="16">
        <v>483</v>
      </c>
      <c r="L14" s="16">
        <v>455</v>
      </c>
      <c r="M14" s="16">
        <v>461</v>
      </c>
      <c r="N14" s="16">
        <v>455</v>
      </c>
      <c r="O14" s="17">
        <v>491</v>
      </c>
      <c r="P14" s="16">
        <v>474</v>
      </c>
      <c r="Q14" s="16">
        <v>224</v>
      </c>
      <c r="R14" s="16">
        <v>273</v>
      </c>
      <c r="S14" s="16">
        <v>293</v>
      </c>
      <c r="T14" s="16">
        <v>299</v>
      </c>
      <c r="U14" s="16">
        <v>279</v>
      </c>
      <c r="V14" s="16">
        <v>275</v>
      </c>
      <c r="W14" s="16">
        <v>267</v>
      </c>
      <c r="X14" s="16">
        <v>280</v>
      </c>
      <c r="Y14" s="16">
        <v>292</v>
      </c>
      <c r="Z14" s="16">
        <v>273</v>
      </c>
      <c r="AA14" s="16">
        <v>258</v>
      </c>
      <c r="AB14" s="16">
        <v>235</v>
      </c>
      <c r="AC14" s="16">
        <v>247</v>
      </c>
      <c r="AD14" s="45">
        <v>280</v>
      </c>
      <c r="AE14" s="45">
        <v>242</v>
      </c>
      <c r="AF14" s="45">
        <v>231</v>
      </c>
      <c r="AG14" s="45">
        <v>250</v>
      </c>
    </row>
    <row r="15" spans="1:33" s="18" customFormat="1" ht="12" customHeight="1">
      <c r="A15" s="15"/>
      <c r="B15" s="2" t="s">
        <v>39</v>
      </c>
      <c r="C15" s="47">
        <v>427</v>
      </c>
      <c r="D15" s="47">
        <v>412</v>
      </c>
      <c r="E15" s="44">
        <v>415</v>
      </c>
      <c r="F15" s="44">
        <v>423</v>
      </c>
      <c r="G15" s="44">
        <v>426</v>
      </c>
      <c r="H15" s="44">
        <v>435</v>
      </c>
      <c r="I15" s="16">
        <v>410</v>
      </c>
      <c r="J15" s="16">
        <v>429</v>
      </c>
      <c r="K15" s="16">
        <v>435</v>
      </c>
      <c r="L15" s="16">
        <v>522</v>
      </c>
      <c r="M15" s="16">
        <v>524</v>
      </c>
      <c r="N15" s="16">
        <v>509</v>
      </c>
      <c r="O15" s="17">
        <v>443</v>
      </c>
      <c r="P15" s="16">
        <v>436</v>
      </c>
      <c r="Q15" s="16">
        <v>410</v>
      </c>
      <c r="R15" s="16">
        <v>362</v>
      </c>
      <c r="S15" s="16">
        <v>333</v>
      </c>
      <c r="T15" s="16">
        <v>309</v>
      </c>
      <c r="U15" s="16">
        <v>335</v>
      </c>
      <c r="V15" s="16">
        <v>334</v>
      </c>
      <c r="W15" s="16">
        <v>354</v>
      </c>
      <c r="X15" s="16">
        <v>359</v>
      </c>
      <c r="Y15" s="16">
        <v>410</v>
      </c>
      <c r="Z15" s="16">
        <v>414</v>
      </c>
      <c r="AA15" s="16">
        <v>488</v>
      </c>
      <c r="AB15" s="16">
        <v>540</v>
      </c>
      <c r="AC15" s="16">
        <v>522</v>
      </c>
      <c r="AD15" s="46">
        <v>500</v>
      </c>
      <c r="AE15" s="46">
        <v>438</v>
      </c>
      <c r="AF15" s="46">
        <v>474</v>
      </c>
      <c r="AG15" s="46">
        <v>558</v>
      </c>
    </row>
    <row r="16" spans="1:33" s="18" customFormat="1" ht="12" customHeight="1">
      <c r="A16" s="15"/>
      <c r="B16" s="2" t="s">
        <v>40</v>
      </c>
      <c r="C16" s="47">
        <v>231</v>
      </c>
      <c r="D16" s="47">
        <v>214</v>
      </c>
      <c r="E16" s="44">
        <v>215</v>
      </c>
      <c r="F16" s="44">
        <v>212</v>
      </c>
      <c r="G16" s="44">
        <v>211</v>
      </c>
      <c r="H16" s="44">
        <v>231</v>
      </c>
      <c r="I16" s="16">
        <v>251</v>
      </c>
      <c r="J16" s="16">
        <v>267</v>
      </c>
      <c r="K16" s="16">
        <v>272</v>
      </c>
      <c r="L16" s="16">
        <v>244</v>
      </c>
      <c r="M16" s="16">
        <v>227</v>
      </c>
      <c r="N16" s="16">
        <v>215</v>
      </c>
      <c r="O16" s="17">
        <v>207</v>
      </c>
      <c r="P16" s="16">
        <v>220</v>
      </c>
      <c r="Q16" s="16">
        <v>200</v>
      </c>
      <c r="R16" s="16">
        <v>198</v>
      </c>
      <c r="S16" s="16">
        <v>176</v>
      </c>
      <c r="T16" s="16">
        <v>192</v>
      </c>
      <c r="U16" s="16">
        <v>169</v>
      </c>
      <c r="V16" s="16">
        <v>167</v>
      </c>
      <c r="W16" s="16">
        <v>150</v>
      </c>
      <c r="X16" s="16">
        <v>125</v>
      </c>
      <c r="Y16" s="16">
        <v>75</v>
      </c>
      <c r="Z16" s="16">
        <v>74</v>
      </c>
      <c r="AA16" s="16">
        <v>129</v>
      </c>
      <c r="AB16" s="16">
        <v>140</v>
      </c>
      <c r="AC16" s="16">
        <v>160</v>
      </c>
      <c r="AD16" s="46">
        <v>163</v>
      </c>
      <c r="AE16" s="46">
        <v>170</v>
      </c>
      <c r="AF16" s="46">
        <v>180</v>
      </c>
      <c r="AG16" s="46">
        <v>205</v>
      </c>
    </row>
    <row r="17" spans="1:33" s="20" customFormat="1" ht="12" customHeight="1">
      <c r="A17" s="12" t="s">
        <v>41</v>
      </c>
      <c r="B17" s="12"/>
      <c r="C17" s="13">
        <v>785</v>
      </c>
      <c r="D17" s="13">
        <f aca="true" t="shared" si="3" ref="C17:AG17">D18+D19</f>
        <v>752</v>
      </c>
      <c r="E17" s="13">
        <f t="shared" si="3"/>
        <v>734</v>
      </c>
      <c r="F17" s="13">
        <f t="shared" si="3"/>
        <v>784</v>
      </c>
      <c r="G17" s="13">
        <f t="shared" si="3"/>
        <v>838</v>
      </c>
      <c r="H17" s="13">
        <f t="shared" si="3"/>
        <v>840</v>
      </c>
      <c r="I17" s="13">
        <f t="shared" si="3"/>
        <v>830</v>
      </c>
      <c r="J17" s="13">
        <f t="shared" si="3"/>
        <v>850</v>
      </c>
      <c r="K17" s="13">
        <f t="shared" si="3"/>
        <v>858</v>
      </c>
      <c r="L17" s="13">
        <f t="shared" si="3"/>
        <v>869</v>
      </c>
      <c r="M17" s="13">
        <f t="shared" si="3"/>
        <v>820</v>
      </c>
      <c r="N17" s="13">
        <f t="shared" si="3"/>
        <v>788</v>
      </c>
      <c r="O17" s="13">
        <f t="shared" si="3"/>
        <v>782</v>
      </c>
      <c r="P17" s="13">
        <f t="shared" si="3"/>
        <v>795</v>
      </c>
      <c r="Q17" s="13">
        <f t="shared" si="3"/>
        <v>789</v>
      </c>
      <c r="R17" s="13">
        <f t="shared" si="3"/>
        <v>750</v>
      </c>
      <c r="S17" s="13">
        <f t="shared" si="3"/>
        <v>710</v>
      </c>
      <c r="T17" s="13">
        <f t="shared" si="3"/>
        <v>709</v>
      </c>
      <c r="U17" s="13">
        <f t="shared" si="3"/>
        <v>709</v>
      </c>
      <c r="V17" s="13">
        <f t="shared" si="3"/>
        <v>700</v>
      </c>
      <c r="W17" s="13">
        <f t="shared" si="3"/>
        <v>688</v>
      </c>
      <c r="X17" s="13">
        <f t="shared" si="3"/>
        <v>676</v>
      </c>
      <c r="Y17" s="13">
        <f t="shared" si="3"/>
        <v>624</v>
      </c>
      <c r="Z17" s="13">
        <f t="shared" si="3"/>
        <v>576</v>
      </c>
      <c r="AA17" s="13">
        <f t="shared" si="3"/>
        <v>533</v>
      </c>
      <c r="AB17" s="13">
        <f t="shared" si="3"/>
        <v>529</v>
      </c>
      <c r="AC17" s="13">
        <f t="shared" si="3"/>
        <v>515</v>
      </c>
      <c r="AD17" s="13">
        <f t="shared" si="3"/>
        <v>523</v>
      </c>
      <c r="AE17" s="13">
        <f t="shared" si="3"/>
        <v>516</v>
      </c>
      <c r="AF17" s="13">
        <f t="shared" si="3"/>
        <v>532</v>
      </c>
      <c r="AG17" s="13">
        <f t="shared" si="3"/>
        <v>572</v>
      </c>
    </row>
    <row r="18" spans="1:33" s="20" customFormat="1" ht="12" customHeight="1">
      <c r="A18" s="19"/>
      <c r="B18" s="2" t="s">
        <v>42</v>
      </c>
      <c r="C18" s="47">
        <v>495</v>
      </c>
      <c r="D18" s="47">
        <v>464</v>
      </c>
      <c r="E18" s="44">
        <v>420</v>
      </c>
      <c r="F18" s="44">
        <v>465</v>
      </c>
      <c r="G18" s="44">
        <v>451</v>
      </c>
      <c r="H18" s="44">
        <v>485</v>
      </c>
      <c r="I18" s="16">
        <v>468</v>
      </c>
      <c r="J18" s="16">
        <v>510</v>
      </c>
      <c r="K18" s="16">
        <v>528</v>
      </c>
      <c r="L18" s="16">
        <v>546</v>
      </c>
      <c r="M18" s="16">
        <v>499</v>
      </c>
      <c r="N18" s="16">
        <v>454</v>
      </c>
      <c r="O18" s="17">
        <v>476</v>
      </c>
      <c r="P18" s="16">
        <v>503</v>
      </c>
      <c r="Q18" s="16">
        <v>528</v>
      </c>
      <c r="R18" s="16">
        <v>477</v>
      </c>
      <c r="S18" s="16">
        <v>432</v>
      </c>
      <c r="T18" s="16">
        <v>421</v>
      </c>
      <c r="U18" s="16">
        <v>426</v>
      </c>
      <c r="V18" s="16">
        <v>403</v>
      </c>
      <c r="W18" s="16">
        <v>395</v>
      </c>
      <c r="X18" s="16">
        <v>394</v>
      </c>
      <c r="Y18" s="16">
        <v>393</v>
      </c>
      <c r="Z18" s="16">
        <v>387</v>
      </c>
      <c r="AA18" s="16">
        <v>367</v>
      </c>
      <c r="AB18" s="16">
        <v>389</v>
      </c>
      <c r="AC18" s="16">
        <v>377</v>
      </c>
      <c r="AD18" s="45">
        <v>403</v>
      </c>
      <c r="AE18" s="45">
        <v>397</v>
      </c>
      <c r="AF18" s="45">
        <v>415</v>
      </c>
      <c r="AG18" s="45">
        <v>444</v>
      </c>
    </row>
    <row r="19" spans="1:33" s="20" customFormat="1" ht="12" customHeight="1">
      <c r="A19" s="19"/>
      <c r="B19" s="2" t="s">
        <v>43</v>
      </c>
      <c r="C19" s="47">
        <v>290</v>
      </c>
      <c r="D19" s="47">
        <v>288</v>
      </c>
      <c r="E19" s="44">
        <v>314</v>
      </c>
      <c r="F19" s="44">
        <v>319</v>
      </c>
      <c r="G19" s="44">
        <v>387</v>
      </c>
      <c r="H19" s="44">
        <v>355</v>
      </c>
      <c r="I19" s="16">
        <v>362</v>
      </c>
      <c r="J19" s="16">
        <v>340</v>
      </c>
      <c r="K19" s="16">
        <v>330</v>
      </c>
      <c r="L19" s="16">
        <v>323</v>
      </c>
      <c r="M19" s="16">
        <v>321</v>
      </c>
      <c r="N19" s="16">
        <v>334</v>
      </c>
      <c r="O19" s="17">
        <v>306</v>
      </c>
      <c r="P19" s="16">
        <v>292</v>
      </c>
      <c r="Q19" s="16">
        <v>261</v>
      </c>
      <c r="R19" s="16">
        <v>273</v>
      </c>
      <c r="S19" s="16">
        <v>278</v>
      </c>
      <c r="T19" s="16">
        <v>288</v>
      </c>
      <c r="U19" s="16">
        <v>283</v>
      </c>
      <c r="V19" s="16">
        <v>297</v>
      </c>
      <c r="W19" s="16">
        <v>293</v>
      </c>
      <c r="X19" s="16">
        <v>282</v>
      </c>
      <c r="Y19" s="16">
        <v>231</v>
      </c>
      <c r="Z19" s="16">
        <v>189</v>
      </c>
      <c r="AA19" s="16">
        <v>166</v>
      </c>
      <c r="AB19" s="16">
        <v>140</v>
      </c>
      <c r="AC19" s="16">
        <v>138</v>
      </c>
      <c r="AD19" s="46">
        <v>120</v>
      </c>
      <c r="AE19" s="46">
        <v>119</v>
      </c>
      <c r="AF19" s="46">
        <v>117</v>
      </c>
      <c r="AG19" s="46">
        <v>128</v>
      </c>
    </row>
    <row r="20" spans="1:33" s="18" customFormat="1" ht="12" customHeight="1">
      <c r="A20" s="21" t="s">
        <v>44</v>
      </c>
      <c r="B20" s="21"/>
      <c r="C20" s="22">
        <v>1884</v>
      </c>
      <c r="D20" s="22">
        <f aca="true" t="shared" si="4" ref="C20:AG20">D21+D22+D23+D24</f>
        <v>1892</v>
      </c>
      <c r="E20" s="22">
        <f t="shared" si="4"/>
        <v>1854</v>
      </c>
      <c r="F20" s="22">
        <f t="shared" si="4"/>
        <v>1896</v>
      </c>
      <c r="G20" s="22">
        <f t="shared" si="4"/>
        <v>1911</v>
      </c>
      <c r="H20" s="22">
        <f t="shared" si="4"/>
        <v>1943</v>
      </c>
      <c r="I20" s="22">
        <f t="shared" si="4"/>
        <v>1888</v>
      </c>
      <c r="J20" s="22">
        <f t="shared" si="4"/>
        <v>1883</v>
      </c>
      <c r="K20" s="22">
        <f t="shared" si="4"/>
        <v>1915</v>
      </c>
      <c r="L20" s="22">
        <f t="shared" si="4"/>
        <v>1948</v>
      </c>
      <c r="M20" s="22">
        <f t="shared" si="4"/>
        <v>1917</v>
      </c>
      <c r="N20" s="22">
        <f t="shared" si="4"/>
        <v>1818</v>
      </c>
      <c r="O20" s="22">
        <f t="shared" si="4"/>
        <v>1786</v>
      </c>
      <c r="P20" s="22">
        <f t="shared" si="4"/>
        <v>1753</v>
      </c>
      <c r="Q20" s="22">
        <f t="shared" si="4"/>
        <v>1678</v>
      </c>
      <c r="R20" s="22">
        <f t="shared" si="4"/>
        <v>1618</v>
      </c>
      <c r="S20" s="22">
        <f t="shared" si="4"/>
        <v>1563</v>
      </c>
      <c r="T20" s="22">
        <f t="shared" si="4"/>
        <v>1609</v>
      </c>
      <c r="U20" s="22">
        <f t="shared" si="4"/>
        <v>1630</v>
      </c>
      <c r="V20" s="22">
        <f t="shared" si="4"/>
        <v>1613</v>
      </c>
      <c r="W20" s="22">
        <f t="shared" si="4"/>
        <v>1588</v>
      </c>
      <c r="X20" s="22">
        <f t="shared" si="4"/>
        <v>1600</v>
      </c>
      <c r="Y20" s="22">
        <f t="shared" si="4"/>
        <v>1608</v>
      </c>
      <c r="Z20" s="22">
        <f t="shared" si="4"/>
        <v>1533</v>
      </c>
      <c r="AA20" s="22">
        <f t="shared" si="4"/>
        <v>1437</v>
      </c>
      <c r="AB20" s="22">
        <f t="shared" si="4"/>
        <v>1352</v>
      </c>
      <c r="AC20" s="22">
        <f t="shared" si="4"/>
        <v>1373</v>
      </c>
      <c r="AD20" s="22">
        <f t="shared" si="4"/>
        <v>1366</v>
      </c>
      <c r="AE20" s="22">
        <f t="shared" si="4"/>
        <v>1399</v>
      </c>
      <c r="AF20" s="22">
        <f t="shared" si="4"/>
        <v>1407</v>
      </c>
      <c r="AG20" s="22">
        <f t="shared" si="4"/>
        <v>1421</v>
      </c>
    </row>
    <row r="21" spans="1:33" s="20" customFormat="1" ht="12" customHeight="1">
      <c r="A21" s="19"/>
      <c r="B21" s="2" t="s">
        <v>45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</row>
    <row r="22" spans="1:33" s="20" customFormat="1" ht="12" customHeight="1">
      <c r="A22" s="19"/>
      <c r="B22" s="2" t="s">
        <v>46</v>
      </c>
      <c r="C22" s="44">
        <v>617</v>
      </c>
      <c r="D22" s="44">
        <v>637</v>
      </c>
      <c r="E22" s="44">
        <v>632</v>
      </c>
      <c r="F22" s="44">
        <v>657</v>
      </c>
      <c r="G22" s="44">
        <v>686</v>
      </c>
      <c r="H22" s="44">
        <v>685</v>
      </c>
      <c r="I22" s="16">
        <v>683</v>
      </c>
      <c r="J22" s="16">
        <v>681</v>
      </c>
      <c r="K22" s="16">
        <v>661</v>
      </c>
      <c r="L22" s="16">
        <v>658</v>
      </c>
      <c r="M22" s="16">
        <v>623</v>
      </c>
      <c r="N22" s="16">
        <v>606</v>
      </c>
      <c r="O22" s="17">
        <v>572</v>
      </c>
      <c r="P22" s="16">
        <v>571</v>
      </c>
      <c r="Q22" s="16">
        <v>544</v>
      </c>
      <c r="R22" s="16">
        <v>518</v>
      </c>
      <c r="S22" s="16">
        <v>484</v>
      </c>
      <c r="T22" s="16">
        <v>498</v>
      </c>
      <c r="U22" s="16">
        <v>522</v>
      </c>
      <c r="V22" s="16">
        <v>544</v>
      </c>
      <c r="W22" s="16">
        <v>546</v>
      </c>
      <c r="X22" s="16">
        <v>542</v>
      </c>
      <c r="Y22" s="16">
        <v>553</v>
      </c>
      <c r="Z22" s="16">
        <v>550</v>
      </c>
      <c r="AA22" s="16">
        <v>541</v>
      </c>
      <c r="AB22" s="16">
        <v>485</v>
      </c>
      <c r="AC22" s="16">
        <v>474</v>
      </c>
      <c r="AD22" s="45">
        <v>467</v>
      </c>
      <c r="AE22" s="45">
        <v>534</v>
      </c>
      <c r="AF22" s="45">
        <v>559</v>
      </c>
      <c r="AG22" s="45">
        <v>397</v>
      </c>
    </row>
    <row r="23" spans="1:33" s="18" customFormat="1" ht="12" customHeight="1">
      <c r="A23" s="15"/>
      <c r="B23" s="2" t="s">
        <v>47</v>
      </c>
      <c r="C23" s="47">
        <v>818</v>
      </c>
      <c r="D23" s="47">
        <v>810</v>
      </c>
      <c r="E23" s="44">
        <v>810</v>
      </c>
      <c r="F23" s="44">
        <v>815</v>
      </c>
      <c r="G23" s="44">
        <v>805</v>
      </c>
      <c r="H23" s="44">
        <v>809</v>
      </c>
      <c r="I23" s="16">
        <v>775</v>
      </c>
      <c r="J23" s="16">
        <v>771</v>
      </c>
      <c r="K23" s="16">
        <v>818</v>
      </c>
      <c r="L23" s="16">
        <v>850</v>
      </c>
      <c r="M23" s="16">
        <v>849</v>
      </c>
      <c r="N23" s="16">
        <v>774</v>
      </c>
      <c r="O23" s="17">
        <v>744</v>
      </c>
      <c r="P23" s="16">
        <v>704</v>
      </c>
      <c r="Q23" s="16">
        <v>675</v>
      </c>
      <c r="R23" s="16">
        <v>678</v>
      </c>
      <c r="S23" s="16">
        <v>668</v>
      </c>
      <c r="T23" s="16">
        <v>664</v>
      </c>
      <c r="U23" s="16">
        <v>644</v>
      </c>
      <c r="V23" s="16">
        <v>628</v>
      </c>
      <c r="W23" s="16">
        <v>638</v>
      </c>
      <c r="X23" s="16">
        <v>661</v>
      </c>
      <c r="Y23" s="16">
        <v>702</v>
      </c>
      <c r="Z23" s="16">
        <v>681</v>
      </c>
      <c r="AA23" s="16">
        <v>637</v>
      </c>
      <c r="AB23" s="16">
        <v>592</v>
      </c>
      <c r="AC23" s="16">
        <v>615</v>
      </c>
      <c r="AD23" s="46">
        <v>599</v>
      </c>
      <c r="AE23" s="46">
        <v>623</v>
      </c>
      <c r="AF23" s="46">
        <v>608</v>
      </c>
      <c r="AG23" s="46">
        <v>623</v>
      </c>
    </row>
    <row r="24" spans="1:33" s="20" customFormat="1" ht="12" customHeight="1">
      <c r="A24" s="19"/>
      <c r="B24" s="2" t="s">
        <v>48</v>
      </c>
      <c r="C24" s="47">
        <v>449</v>
      </c>
      <c r="D24" s="47">
        <v>445</v>
      </c>
      <c r="E24" s="44">
        <v>412</v>
      </c>
      <c r="F24" s="44">
        <v>424</v>
      </c>
      <c r="G24" s="44">
        <v>420</v>
      </c>
      <c r="H24" s="44">
        <v>449</v>
      </c>
      <c r="I24" s="16">
        <v>430</v>
      </c>
      <c r="J24" s="16">
        <v>431</v>
      </c>
      <c r="K24" s="16">
        <v>436</v>
      </c>
      <c r="L24" s="16">
        <v>440</v>
      </c>
      <c r="M24" s="16">
        <v>445</v>
      </c>
      <c r="N24" s="16">
        <v>438</v>
      </c>
      <c r="O24" s="17">
        <v>470</v>
      </c>
      <c r="P24" s="16">
        <v>478</v>
      </c>
      <c r="Q24" s="16">
        <v>459</v>
      </c>
      <c r="R24" s="16">
        <v>422</v>
      </c>
      <c r="S24" s="16">
        <v>411</v>
      </c>
      <c r="T24" s="16">
        <v>447</v>
      </c>
      <c r="U24" s="16">
        <v>464</v>
      </c>
      <c r="V24" s="16">
        <v>441</v>
      </c>
      <c r="W24" s="16">
        <v>404</v>
      </c>
      <c r="X24" s="16">
        <v>397</v>
      </c>
      <c r="Y24" s="16">
        <v>353</v>
      </c>
      <c r="Z24" s="16">
        <v>302</v>
      </c>
      <c r="AA24" s="16">
        <v>259</v>
      </c>
      <c r="AB24" s="16">
        <v>275</v>
      </c>
      <c r="AC24" s="16">
        <v>284</v>
      </c>
      <c r="AD24" s="46">
        <v>300</v>
      </c>
      <c r="AE24" s="46">
        <v>242</v>
      </c>
      <c r="AF24" s="46">
        <v>240</v>
      </c>
      <c r="AG24" s="46">
        <v>401</v>
      </c>
    </row>
    <row r="25" spans="1:33" s="20" customFormat="1" ht="12" customHeight="1">
      <c r="A25" s="21" t="s">
        <v>49</v>
      </c>
      <c r="B25" s="21"/>
      <c r="C25" s="13">
        <v>1518</v>
      </c>
      <c r="D25" s="13">
        <f aca="true" t="shared" si="5" ref="C25:AG25">D26+D27</f>
        <v>1551</v>
      </c>
      <c r="E25" s="13">
        <f t="shared" si="5"/>
        <v>1539</v>
      </c>
      <c r="F25" s="13">
        <f t="shared" si="5"/>
        <v>1513</v>
      </c>
      <c r="G25" s="13">
        <f t="shared" si="5"/>
        <v>1464</v>
      </c>
      <c r="H25" s="13">
        <f t="shared" si="5"/>
        <v>1451</v>
      </c>
      <c r="I25" s="13">
        <f t="shared" si="5"/>
        <v>1417</v>
      </c>
      <c r="J25" s="13">
        <f t="shared" si="5"/>
        <v>1443</v>
      </c>
      <c r="K25" s="13">
        <f t="shared" si="5"/>
        <v>1347</v>
      </c>
      <c r="L25" s="13">
        <f t="shared" si="5"/>
        <v>1341</v>
      </c>
      <c r="M25" s="13">
        <f t="shared" si="5"/>
        <v>1345</v>
      </c>
      <c r="N25" s="13">
        <f t="shared" si="5"/>
        <v>1272</v>
      </c>
      <c r="O25" s="13">
        <f t="shared" si="5"/>
        <v>1231</v>
      </c>
      <c r="P25" s="13">
        <f t="shared" si="5"/>
        <v>1175</v>
      </c>
      <c r="Q25" s="13">
        <f t="shared" si="5"/>
        <v>1120</v>
      </c>
      <c r="R25" s="13">
        <f t="shared" si="5"/>
        <v>1069</v>
      </c>
      <c r="S25" s="13">
        <f t="shared" si="5"/>
        <v>1028</v>
      </c>
      <c r="T25" s="13">
        <f t="shared" si="5"/>
        <v>1077</v>
      </c>
      <c r="U25" s="13">
        <f t="shared" si="5"/>
        <v>1135</v>
      </c>
      <c r="V25" s="13">
        <f t="shared" si="5"/>
        <v>1160</v>
      </c>
      <c r="W25" s="13">
        <f t="shared" si="5"/>
        <v>1137</v>
      </c>
      <c r="X25" s="13">
        <f t="shared" si="5"/>
        <v>1046</v>
      </c>
      <c r="Y25" s="13">
        <f t="shared" si="5"/>
        <v>998</v>
      </c>
      <c r="Z25" s="13">
        <f t="shared" si="5"/>
        <v>969</v>
      </c>
      <c r="AA25" s="13">
        <f t="shared" si="5"/>
        <v>992</v>
      </c>
      <c r="AB25" s="13">
        <f t="shared" si="5"/>
        <v>1026</v>
      </c>
      <c r="AC25" s="13">
        <f t="shared" si="5"/>
        <v>1109</v>
      </c>
      <c r="AD25" s="13">
        <f t="shared" si="5"/>
        <v>1171</v>
      </c>
      <c r="AE25" s="13">
        <f t="shared" si="5"/>
        <v>1197</v>
      </c>
      <c r="AF25" s="13">
        <f t="shared" si="5"/>
        <v>1242</v>
      </c>
      <c r="AG25" s="13">
        <f t="shared" si="5"/>
        <v>1296</v>
      </c>
    </row>
    <row r="26" spans="1:33" s="18" customFormat="1" ht="12" customHeight="1">
      <c r="A26" s="15"/>
      <c r="B26" s="2" t="s">
        <v>50</v>
      </c>
      <c r="C26" s="16">
        <v>1160</v>
      </c>
      <c r="D26" s="16">
        <v>1171</v>
      </c>
      <c r="E26" s="16">
        <v>1136</v>
      </c>
      <c r="F26" s="16">
        <v>1123</v>
      </c>
      <c r="G26" s="16">
        <v>1096</v>
      </c>
      <c r="H26" s="16">
        <v>1102</v>
      </c>
      <c r="I26" s="16">
        <v>1081</v>
      </c>
      <c r="J26" s="16">
        <v>1083</v>
      </c>
      <c r="K26" s="16">
        <v>1054</v>
      </c>
      <c r="L26" s="16">
        <v>1045</v>
      </c>
      <c r="M26" s="16">
        <v>1064</v>
      </c>
      <c r="N26" s="16">
        <v>1001</v>
      </c>
      <c r="O26" s="17">
        <v>959</v>
      </c>
      <c r="P26" s="16">
        <v>904</v>
      </c>
      <c r="Q26" s="16">
        <v>846</v>
      </c>
      <c r="R26" s="16">
        <v>808</v>
      </c>
      <c r="S26" s="16">
        <v>803</v>
      </c>
      <c r="T26" s="16">
        <v>836</v>
      </c>
      <c r="U26" s="16">
        <v>861</v>
      </c>
      <c r="V26" s="16">
        <v>890</v>
      </c>
      <c r="W26" s="16">
        <v>871</v>
      </c>
      <c r="X26" s="16">
        <v>823</v>
      </c>
      <c r="Y26" s="16">
        <v>755</v>
      </c>
      <c r="Z26" s="16">
        <v>730</v>
      </c>
      <c r="AA26" s="16">
        <v>714</v>
      </c>
      <c r="AB26" s="16">
        <v>743</v>
      </c>
      <c r="AC26" s="16">
        <v>800</v>
      </c>
      <c r="AD26" s="16">
        <v>863</v>
      </c>
      <c r="AE26" s="16">
        <v>819</v>
      </c>
      <c r="AF26" s="16">
        <v>933</v>
      </c>
      <c r="AG26" s="16">
        <v>957</v>
      </c>
    </row>
    <row r="27" spans="1:33" s="20" customFormat="1" ht="12" customHeight="1">
      <c r="A27" s="19"/>
      <c r="B27" s="2" t="s">
        <v>51</v>
      </c>
      <c r="C27" s="16">
        <v>358</v>
      </c>
      <c r="D27" s="16">
        <v>380</v>
      </c>
      <c r="E27" s="16">
        <v>403</v>
      </c>
      <c r="F27" s="16">
        <v>390</v>
      </c>
      <c r="G27" s="16">
        <v>368</v>
      </c>
      <c r="H27" s="16">
        <v>349</v>
      </c>
      <c r="I27" s="16">
        <v>336</v>
      </c>
      <c r="J27" s="16">
        <v>360</v>
      </c>
      <c r="K27" s="16">
        <v>293</v>
      </c>
      <c r="L27" s="16">
        <v>296</v>
      </c>
      <c r="M27" s="16">
        <v>281</v>
      </c>
      <c r="N27" s="16">
        <v>271</v>
      </c>
      <c r="O27" s="17">
        <v>272</v>
      </c>
      <c r="P27" s="16">
        <v>271</v>
      </c>
      <c r="Q27" s="16">
        <v>274</v>
      </c>
      <c r="R27" s="16">
        <v>261</v>
      </c>
      <c r="S27" s="16">
        <v>225</v>
      </c>
      <c r="T27" s="16">
        <v>241</v>
      </c>
      <c r="U27" s="16">
        <v>274</v>
      </c>
      <c r="V27" s="16">
        <v>270</v>
      </c>
      <c r="W27" s="16">
        <v>266</v>
      </c>
      <c r="X27" s="16">
        <v>223</v>
      </c>
      <c r="Y27" s="16">
        <v>243</v>
      </c>
      <c r="Z27" s="16">
        <v>239</v>
      </c>
      <c r="AA27" s="16">
        <v>278</v>
      </c>
      <c r="AB27" s="16">
        <v>283</v>
      </c>
      <c r="AC27" s="16">
        <v>309</v>
      </c>
      <c r="AD27" s="16">
        <v>308</v>
      </c>
      <c r="AE27" s="16">
        <v>378</v>
      </c>
      <c r="AF27" s="16">
        <v>309</v>
      </c>
      <c r="AG27" s="16">
        <v>339</v>
      </c>
    </row>
    <row r="28" spans="1:33" s="20" customFormat="1" ht="12" customHeight="1">
      <c r="A28" s="24" t="s">
        <v>52</v>
      </c>
      <c r="B28" s="24"/>
      <c r="C28" s="25">
        <f>C15+C16+C24+C25</f>
        <v>2625</v>
      </c>
      <c r="D28" s="25">
        <f aca="true" t="shared" si="6" ref="D28:AG28">D14+D15+D22+D23</f>
        <v>2446</v>
      </c>
      <c r="E28" s="25">
        <f t="shared" si="6"/>
        <v>2451</v>
      </c>
      <c r="F28" s="25">
        <f t="shared" si="6"/>
        <v>2496</v>
      </c>
      <c r="G28" s="25">
        <f t="shared" si="6"/>
        <v>2533</v>
      </c>
      <c r="H28" s="25">
        <f t="shared" si="6"/>
        <v>2547</v>
      </c>
      <c r="I28" s="25">
        <f t="shared" si="6"/>
        <v>2455</v>
      </c>
      <c r="J28" s="25">
        <f t="shared" si="6"/>
        <v>2386</v>
      </c>
      <c r="K28" s="25">
        <f t="shared" si="6"/>
        <v>2397</v>
      </c>
      <c r="L28" s="25">
        <f t="shared" si="6"/>
        <v>2485</v>
      </c>
      <c r="M28" s="25">
        <f t="shared" si="6"/>
        <v>2457</v>
      </c>
      <c r="N28" s="25">
        <f t="shared" si="6"/>
        <v>2344</v>
      </c>
      <c r="O28" s="25">
        <f t="shared" si="6"/>
        <v>2250</v>
      </c>
      <c r="P28" s="25">
        <f t="shared" si="6"/>
        <v>2185</v>
      </c>
      <c r="Q28" s="25">
        <f t="shared" si="6"/>
        <v>1853</v>
      </c>
      <c r="R28" s="25">
        <f t="shared" si="6"/>
        <v>1831</v>
      </c>
      <c r="S28" s="25">
        <f t="shared" si="6"/>
        <v>1778</v>
      </c>
      <c r="T28" s="25">
        <f t="shared" si="6"/>
        <v>1770</v>
      </c>
      <c r="U28" s="25">
        <f t="shared" si="6"/>
        <v>1780</v>
      </c>
      <c r="V28" s="25">
        <f t="shared" si="6"/>
        <v>1781</v>
      </c>
      <c r="W28" s="25">
        <f t="shared" si="6"/>
        <v>1805</v>
      </c>
      <c r="X28" s="25">
        <f t="shared" si="6"/>
        <v>1842</v>
      </c>
      <c r="Y28" s="25">
        <f t="shared" si="6"/>
        <v>1957</v>
      </c>
      <c r="Z28" s="25">
        <f t="shared" si="6"/>
        <v>1918</v>
      </c>
      <c r="AA28" s="25">
        <f t="shared" si="6"/>
        <v>1924</v>
      </c>
      <c r="AB28" s="25">
        <f t="shared" si="6"/>
        <v>1852</v>
      </c>
      <c r="AC28" s="25">
        <f t="shared" si="6"/>
        <v>1858</v>
      </c>
      <c r="AD28" s="25">
        <f t="shared" si="6"/>
        <v>1846</v>
      </c>
      <c r="AE28" s="25">
        <f t="shared" si="6"/>
        <v>1837</v>
      </c>
      <c r="AF28" s="25">
        <f t="shared" si="6"/>
        <v>1872</v>
      </c>
      <c r="AG28" s="25">
        <f t="shared" si="6"/>
        <v>1828</v>
      </c>
    </row>
    <row r="29" spans="1:33" s="26" customFormat="1" ht="12" customHeight="1">
      <c r="A29" s="24" t="s">
        <v>53</v>
      </c>
      <c r="B29" s="24"/>
      <c r="C29" s="25">
        <f>C4+C8+C14+C17+C18+C23+C26+C27</f>
        <v>6742</v>
      </c>
      <c r="D29" s="25">
        <f aca="true" t="shared" si="7" ref="D29:AG29">D4+D8+D13+D16+D17+D21+D24+D25</f>
        <v>5463</v>
      </c>
      <c r="E29" s="25">
        <f t="shared" si="7"/>
        <v>5404</v>
      </c>
      <c r="F29" s="25">
        <f t="shared" si="7"/>
        <v>5364</v>
      </c>
      <c r="G29" s="25">
        <f t="shared" si="7"/>
        <v>5373</v>
      </c>
      <c r="H29" s="25">
        <f t="shared" si="7"/>
        <v>5344</v>
      </c>
      <c r="I29" s="25">
        <f t="shared" si="7"/>
        <v>5279</v>
      </c>
      <c r="J29" s="25">
        <f t="shared" si="7"/>
        <v>5246</v>
      </c>
      <c r="K29" s="25">
        <f t="shared" si="7"/>
        <v>5181</v>
      </c>
      <c r="L29" s="25">
        <f t="shared" si="7"/>
        <v>5090</v>
      </c>
      <c r="M29" s="25">
        <f t="shared" si="7"/>
        <v>5058</v>
      </c>
      <c r="N29" s="25">
        <f t="shared" si="7"/>
        <v>4909</v>
      </c>
      <c r="O29" s="25">
        <f t="shared" si="7"/>
        <v>4866</v>
      </c>
      <c r="P29" s="25">
        <f t="shared" si="7"/>
        <v>4738</v>
      </c>
      <c r="Q29" s="25">
        <f t="shared" si="7"/>
        <v>4881</v>
      </c>
      <c r="R29" s="25">
        <f t="shared" si="7"/>
        <v>4639</v>
      </c>
      <c r="S29" s="25">
        <f t="shared" si="7"/>
        <v>4510</v>
      </c>
      <c r="T29" s="25">
        <f t="shared" si="7"/>
        <v>4623</v>
      </c>
      <c r="U29" s="25">
        <f t="shared" si="7"/>
        <v>4684</v>
      </c>
      <c r="V29" s="25">
        <f t="shared" si="7"/>
        <v>4622</v>
      </c>
      <c r="W29" s="25">
        <f t="shared" si="7"/>
        <v>4422</v>
      </c>
      <c r="X29" s="25">
        <f t="shared" si="7"/>
        <v>4163</v>
      </c>
      <c r="Y29" s="25">
        <f t="shared" si="7"/>
        <v>3840</v>
      </c>
      <c r="Z29" s="25">
        <f t="shared" si="7"/>
        <v>3663</v>
      </c>
      <c r="AA29" s="25">
        <f t="shared" si="7"/>
        <v>3596</v>
      </c>
      <c r="AB29" s="25">
        <f t="shared" si="7"/>
        <v>3688</v>
      </c>
      <c r="AC29" s="25">
        <f t="shared" si="7"/>
        <v>3841</v>
      </c>
      <c r="AD29" s="25">
        <f t="shared" si="7"/>
        <v>3966</v>
      </c>
      <c r="AE29" s="25">
        <f t="shared" si="7"/>
        <v>3976</v>
      </c>
      <c r="AF29" s="25">
        <f t="shared" si="7"/>
        <v>4032</v>
      </c>
      <c r="AG29" s="25">
        <f t="shared" si="7"/>
        <v>4394</v>
      </c>
    </row>
    <row r="30" spans="1:33" s="26" customFormat="1" ht="12" customHeight="1">
      <c r="A30" s="27" t="s">
        <v>54</v>
      </c>
      <c r="B30" s="27"/>
      <c r="C30" s="28">
        <f>C4+C8+C12+C17+C20+C25</f>
        <v>7971</v>
      </c>
      <c r="D30" s="28">
        <f aca="true" t="shared" si="8" ref="D30:AG30">D4+D8+D12+D17+D20+D25</f>
        <v>7909</v>
      </c>
      <c r="E30" s="28">
        <f t="shared" si="8"/>
        <v>7855</v>
      </c>
      <c r="F30" s="28">
        <f t="shared" si="8"/>
        <v>7860</v>
      </c>
      <c r="G30" s="28">
        <f t="shared" si="8"/>
        <v>7906</v>
      </c>
      <c r="H30" s="28">
        <f t="shared" si="8"/>
        <v>7891</v>
      </c>
      <c r="I30" s="28">
        <f t="shared" si="8"/>
        <v>7734</v>
      </c>
      <c r="J30" s="28">
        <f t="shared" si="8"/>
        <v>7632</v>
      </c>
      <c r="K30" s="28">
        <f t="shared" si="8"/>
        <v>7578</v>
      </c>
      <c r="L30" s="28">
        <f t="shared" si="8"/>
        <v>7575</v>
      </c>
      <c r="M30" s="28">
        <f t="shared" si="8"/>
        <v>7515</v>
      </c>
      <c r="N30" s="28">
        <f t="shared" si="8"/>
        <v>7253</v>
      </c>
      <c r="O30" s="28">
        <f t="shared" si="8"/>
        <v>7116</v>
      </c>
      <c r="P30" s="28">
        <f t="shared" si="8"/>
        <v>6923</v>
      </c>
      <c r="Q30" s="28">
        <f t="shared" si="8"/>
        <v>6734</v>
      </c>
      <c r="R30" s="28">
        <f t="shared" si="8"/>
        <v>6470</v>
      </c>
      <c r="S30" s="28">
        <f t="shared" si="8"/>
        <v>6288</v>
      </c>
      <c r="T30" s="28">
        <f t="shared" si="8"/>
        <v>6393</v>
      </c>
      <c r="U30" s="28">
        <f t="shared" si="8"/>
        <v>6464</v>
      </c>
      <c r="V30" s="28">
        <f t="shared" si="8"/>
        <v>6403</v>
      </c>
      <c r="W30" s="28">
        <f t="shared" si="8"/>
        <v>6227</v>
      </c>
      <c r="X30" s="28">
        <f t="shared" si="8"/>
        <v>6005</v>
      </c>
      <c r="Y30" s="28">
        <f t="shared" si="8"/>
        <v>5797</v>
      </c>
      <c r="Z30" s="28">
        <f t="shared" si="8"/>
        <v>5581</v>
      </c>
      <c r="AA30" s="28">
        <f t="shared" si="8"/>
        <v>5520</v>
      </c>
      <c r="AB30" s="28">
        <f t="shared" si="8"/>
        <v>5540</v>
      </c>
      <c r="AC30" s="28">
        <f t="shared" si="8"/>
        <v>5699</v>
      </c>
      <c r="AD30" s="28">
        <f t="shared" si="8"/>
        <v>5812</v>
      </c>
      <c r="AE30" s="28">
        <f t="shared" si="8"/>
        <v>5813</v>
      </c>
      <c r="AF30" s="28">
        <f t="shared" si="8"/>
        <v>5904</v>
      </c>
      <c r="AG30" s="28">
        <f t="shared" si="8"/>
        <v>6222</v>
      </c>
    </row>
    <row r="31" spans="1:32" ht="12">
      <c r="A31" s="29" t="s">
        <v>55</v>
      </c>
      <c r="B31" s="29"/>
      <c r="C31" s="29"/>
      <c r="D31" s="29"/>
      <c r="E31" s="30"/>
      <c r="F31" s="30"/>
      <c r="G31" s="30"/>
      <c r="H31" s="30"/>
      <c r="I31" s="31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8" r:id="rId1"/>
  <headerFooter alignWithMargins="0">
    <oddHeader>&amp;R&amp;F</oddHeader>
    <oddFooter>&amp;LComune di Bologna - Dipartimento Programmazione - Settore Statistica</oddFooter>
  </headerFooter>
  <ignoredErrors>
    <ignoredError sqref="D4:AG3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showZeros="0" zoomScalePageLayoutView="0" workbookViewId="0" topLeftCell="A16">
      <selection activeCell="A32" sqref="A32"/>
    </sheetView>
  </sheetViews>
  <sheetFormatPr defaultColWidth="10.875" defaultRowHeight="12"/>
  <cols>
    <col min="1" max="1" width="20.875" style="32" customWidth="1"/>
    <col min="2" max="12" width="5.625" style="32" customWidth="1"/>
    <col min="13" max="24" width="5.625" style="4" customWidth="1"/>
    <col min="25" max="25" width="5.625" style="4" bestFit="1" customWidth="1"/>
    <col min="26" max="16384" width="10.875" style="4" customWidth="1"/>
  </cols>
  <sheetData>
    <row r="1" spans="1:25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 customHeight="1">
      <c r="A2" s="33" t="s">
        <v>56</v>
      </c>
      <c r="B2" s="2"/>
      <c r="C2" s="2"/>
      <c r="D2" s="2"/>
      <c r="E2" s="2"/>
      <c r="F2" s="2"/>
      <c r="G2" s="34" t="s">
        <v>57</v>
      </c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11" customFormat="1" ht="24.75" customHeight="1">
      <c r="A3" s="35" t="s">
        <v>58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8" t="s">
        <v>10</v>
      </c>
      <c r="J3" s="8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9" t="s">
        <v>24</v>
      </c>
      <c r="X3" s="7" t="s">
        <v>25</v>
      </c>
      <c r="Y3" s="7" t="s">
        <v>26</v>
      </c>
    </row>
    <row r="4" spans="1:25" s="14" customFormat="1" ht="12" customHeight="1">
      <c r="A4" s="36" t="s">
        <v>59</v>
      </c>
      <c r="B4" s="37">
        <v>258</v>
      </c>
      <c r="C4" s="37">
        <v>255</v>
      </c>
      <c r="D4" s="37">
        <v>260</v>
      </c>
      <c r="E4" s="37">
        <v>245</v>
      </c>
      <c r="F4" s="37">
        <v>237</v>
      </c>
      <c r="G4" s="37">
        <v>230</v>
      </c>
      <c r="H4" s="37">
        <v>262</v>
      </c>
      <c r="I4" s="37">
        <v>248</v>
      </c>
      <c r="J4" s="37">
        <v>272</v>
      </c>
      <c r="K4" s="37">
        <v>282</v>
      </c>
      <c r="L4" s="37">
        <v>343</v>
      </c>
      <c r="M4" s="37">
        <v>336</v>
      </c>
      <c r="N4" s="37">
        <v>354</v>
      </c>
      <c r="O4" s="37">
        <v>358</v>
      </c>
      <c r="P4" s="37">
        <v>399</v>
      </c>
      <c r="Q4" s="37">
        <v>397</v>
      </c>
      <c r="R4" s="37">
        <v>425</v>
      </c>
      <c r="S4" s="37">
        <v>438</v>
      </c>
      <c r="T4" s="38">
        <v>460</v>
      </c>
      <c r="U4" s="37">
        <v>458</v>
      </c>
      <c r="V4" s="37">
        <v>462</v>
      </c>
      <c r="W4" s="37">
        <v>478</v>
      </c>
      <c r="X4" s="37">
        <v>469</v>
      </c>
      <c r="Y4" s="37">
        <v>441</v>
      </c>
    </row>
    <row r="5" spans="1:25" s="18" customFormat="1" ht="12" customHeight="1">
      <c r="A5" s="36" t="s">
        <v>32</v>
      </c>
      <c r="B5" s="38">
        <v>1016</v>
      </c>
      <c r="C5" s="38">
        <v>961</v>
      </c>
      <c r="D5" s="38">
        <v>937</v>
      </c>
      <c r="E5" s="38">
        <v>913</v>
      </c>
      <c r="F5" s="38">
        <v>880</v>
      </c>
      <c r="G5" s="38">
        <v>847</v>
      </c>
      <c r="H5" s="38">
        <v>814</v>
      </c>
      <c r="I5" s="38">
        <v>880</v>
      </c>
      <c r="J5" s="38">
        <v>877</v>
      </c>
      <c r="K5" s="38">
        <v>935</v>
      </c>
      <c r="L5" s="38">
        <v>947</v>
      </c>
      <c r="M5" s="38">
        <v>990</v>
      </c>
      <c r="N5" s="38">
        <v>1004</v>
      </c>
      <c r="O5" s="38">
        <v>988</v>
      </c>
      <c r="P5" s="38">
        <v>963</v>
      </c>
      <c r="Q5" s="38">
        <v>951</v>
      </c>
      <c r="R5" s="38">
        <v>979</v>
      </c>
      <c r="S5" s="38">
        <v>991</v>
      </c>
      <c r="T5" s="38">
        <v>1076</v>
      </c>
      <c r="U5" s="38">
        <v>1097</v>
      </c>
      <c r="V5" s="38">
        <v>1130</v>
      </c>
      <c r="W5" s="38">
        <v>1059</v>
      </c>
      <c r="X5" s="38">
        <v>1126</v>
      </c>
      <c r="Y5" s="38">
        <v>1089</v>
      </c>
    </row>
    <row r="6" spans="1:25" s="20" customFormat="1" ht="12" customHeight="1">
      <c r="A6" s="39" t="s">
        <v>60</v>
      </c>
      <c r="B6" s="16">
        <v>549</v>
      </c>
      <c r="C6" s="16">
        <v>495</v>
      </c>
      <c r="D6" s="16">
        <v>461</v>
      </c>
      <c r="E6" s="16">
        <v>456</v>
      </c>
      <c r="F6" s="16">
        <v>451</v>
      </c>
      <c r="G6" s="16">
        <v>472</v>
      </c>
      <c r="H6" s="16">
        <v>460</v>
      </c>
      <c r="I6" s="16">
        <v>505</v>
      </c>
      <c r="J6" s="16">
        <v>480</v>
      </c>
      <c r="K6" s="16">
        <v>509</v>
      </c>
      <c r="L6" s="16">
        <v>507</v>
      </c>
      <c r="M6" s="16">
        <v>541</v>
      </c>
      <c r="N6" s="16">
        <v>560</v>
      </c>
      <c r="O6" s="16">
        <v>551</v>
      </c>
      <c r="P6" s="16">
        <v>528</v>
      </c>
      <c r="Q6" s="16">
        <v>511</v>
      </c>
      <c r="R6" s="16">
        <v>543</v>
      </c>
      <c r="S6" s="16">
        <v>537</v>
      </c>
      <c r="T6" s="17">
        <v>593</v>
      </c>
      <c r="U6" s="16">
        <v>607</v>
      </c>
      <c r="V6" s="16">
        <v>625</v>
      </c>
      <c r="W6" s="16">
        <v>574</v>
      </c>
      <c r="X6" s="16">
        <v>607</v>
      </c>
      <c r="Y6" s="16">
        <v>593</v>
      </c>
    </row>
    <row r="7" spans="1:25" s="20" customFormat="1" ht="12" customHeight="1">
      <c r="A7" s="39" t="s">
        <v>61</v>
      </c>
      <c r="B7" s="16">
        <v>198</v>
      </c>
      <c r="C7" s="16">
        <v>202</v>
      </c>
      <c r="D7" s="16">
        <v>224</v>
      </c>
      <c r="E7" s="16">
        <v>199</v>
      </c>
      <c r="F7" s="16">
        <v>192</v>
      </c>
      <c r="G7" s="16">
        <v>163</v>
      </c>
      <c r="H7" s="16">
        <v>179</v>
      </c>
      <c r="I7" s="16">
        <v>190</v>
      </c>
      <c r="J7" s="16">
        <v>204</v>
      </c>
      <c r="K7" s="16">
        <v>218</v>
      </c>
      <c r="L7" s="16">
        <v>223</v>
      </c>
      <c r="M7" s="16">
        <v>218</v>
      </c>
      <c r="N7" s="16">
        <v>207</v>
      </c>
      <c r="O7" s="16">
        <v>193</v>
      </c>
      <c r="P7" s="16">
        <v>181</v>
      </c>
      <c r="Q7" s="16">
        <v>184</v>
      </c>
      <c r="R7" s="16">
        <v>181</v>
      </c>
      <c r="S7" s="16">
        <v>195</v>
      </c>
      <c r="T7" s="17">
        <v>207</v>
      </c>
      <c r="U7" s="16">
        <v>223</v>
      </c>
      <c r="V7" s="16">
        <v>229</v>
      </c>
      <c r="W7" s="16">
        <v>223</v>
      </c>
      <c r="X7" s="16">
        <v>242</v>
      </c>
      <c r="Y7" s="16">
        <v>227</v>
      </c>
    </row>
    <row r="8" spans="1:25" s="20" customFormat="1" ht="12" customHeight="1">
      <c r="A8" s="39" t="s">
        <v>62</v>
      </c>
      <c r="B8" s="16">
        <v>269</v>
      </c>
      <c r="C8" s="16">
        <v>264</v>
      </c>
      <c r="D8" s="16">
        <v>252</v>
      </c>
      <c r="E8" s="16">
        <v>258</v>
      </c>
      <c r="F8" s="16">
        <v>237</v>
      </c>
      <c r="G8" s="16">
        <v>212</v>
      </c>
      <c r="H8" s="16">
        <v>175</v>
      </c>
      <c r="I8" s="16">
        <v>185</v>
      </c>
      <c r="J8" s="16">
        <v>193</v>
      </c>
      <c r="K8" s="16">
        <v>208</v>
      </c>
      <c r="L8" s="16">
        <v>217</v>
      </c>
      <c r="M8" s="16">
        <v>231</v>
      </c>
      <c r="N8" s="16">
        <v>237</v>
      </c>
      <c r="O8" s="16">
        <v>244</v>
      </c>
      <c r="P8" s="16">
        <v>254</v>
      </c>
      <c r="Q8" s="16">
        <v>256</v>
      </c>
      <c r="R8" s="16">
        <v>255</v>
      </c>
      <c r="S8" s="16">
        <v>259</v>
      </c>
      <c r="T8" s="17">
        <v>276</v>
      </c>
      <c r="U8" s="16">
        <v>267</v>
      </c>
      <c r="V8" s="16">
        <v>276</v>
      </c>
      <c r="W8" s="16">
        <v>262</v>
      </c>
      <c r="X8" s="16">
        <v>277</v>
      </c>
      <c r="Y8" s="16">
        <v>269</v>
      </c>
    </row>
    <row r="9" spans="1:25" s="18" customFormat="1" ht="12" customHeight="1">
      <c r="A9" s="36" t="s">
        <v>63</v>
      </c>
      <c r="B9" s="38">
        <v>763</v>
      </c>
      <c r="C9" s="38">
        <v>654</v>
      </c>
      <c r="D9" s="38">
        <v>608</v>
      </c>
      <c r="E9" s="38">
        <v>663</v>
      </c>
      <c r="F9" s="38">
        <v>682</v>
      </c>
      <c r="G9" s="38">
        <v>680</v>
      </c>
      <c r="H9" s="38">
        <v>617</v>
      </c>
      <c r="I9" s="38">
        <v>488</v>
      </c>
      <c r="J9" s="38">
        <v>485</v>
      </c>
      <c r="K9" s="38">
        <v>484</v>
      </c>
      <c r="L9" s="38">
        <v>504</v>
      </c>
      <c r="M9" s="38">
        <v>501</v>
      </c>
      <c r="N9" s="38">
        <v>504</v>
      </c>
      <c r="O9" s="38">
        <v>501</v>
      </c>
      <c r="P9" s="38">
        <v>509</v>
      </c>
      <c r="Q9" s="38">
        <v>560</v>
      </c>
      <c r="R9" s="38">
        <v>610</v>
      </c>
      <c r="S9" s="38">
        <v>656</v>
      </c>
      <c r="T9" s="38">
        <v>650</v>
      </c>
      <c r="U9" s="38">
        <v>724</v>
      </c>
      <c r="V9" s="38">
        <v>751</v>
      </c>
      <c r="W9" s="38">
        <v>766</v>
      </c>
      <c r="X9" s="38">
        <v>707</v>
      </c>
      <c r="Y9" s="38">
        <v>696</v>
      </c>
    </row>
    <row r="10" spans="1:25" s="20" customFormat="1" ht="12" customHeight="1">
      <c r="A10" s="39" t="s">
        <v>64</v>
      </c>
      <c r="B10" s="16">
        <v>558</v>
      </c>
      <c r="C10" s="16">
        <v>474</v>
      </c>
      <c r="D10" s="16">
        <v>438</v>
      </c>
      <c r="E10" s="16">
        <v>500</v>
      </c>
      <c r="F10" s="16">
        <v>522</v>
      </c>
      <c r="G10" s="16">
        <v>540</v>
      </c>
      <c r="H10" s="16">
        <v>488</v>
      </c>
      <c r="I10" s="16">
        <v>414</v>
      </c>
      <c r="J10" s="16">
        <v>410</v>
      </c>
      <c r="K10" s="16">
        <v>359</v>
      </c>
      <c r="L10" s="16">
        <v>354</v>
      </c>
      <c r="M10" s="16">
        <v>334</v>
      </c>
      <c r="N10" s="16">
        <v>335</v>
      </c>
      <c r="O10" s="16">
        <v>309</v>
      </c>
      <c r="P10" s="16">
        <v>333</v>
      </c>
      <c r="Q10" s="16">
        <v>362</v>
      </c>
      <c r="R10" s="16">
        <v>410</v>
      </c>
      <c r="S10" s="16">
        <v>436</v>
      </c>
      <c r="T10" s="17">
        <v>443</v>
      </c>
      <c r="U10" s="16">
        <v>509</v>
      </c>
      <c r="V10" s="16">
        <v>524</v>
      </c>
      <c r="W10" s="16">
        <v>522</v>
      </c>
      <c r="X10" s="16">
        <v>435</v>
      </c>
      <c r="Y10" s="16">
        <v>429</v>
      </c>
    </row>
    <row r="11" spans="1:25" s="20" customFormat="1" ht="12" customHeight="1">
      <c r="A11" s="39" t="s">
        <v>65</v>
      </c>
      <c r="B11" s="16">
        <v>205</v>
      </c>
      <c r="C11" s="16">
        <v>180</v>
      </c>
      <c r="D11" s="16">
        <v>170</v>
      </c>
      <c r="E11" s="16">
        <v>163</v>
      </c>
      <c r="F11" s="16">
        <v>160</v>
      </c>
      <c r="G11" s="16">
        <v>140</v>
      </c>
      <c r="H11" s="16">
        <v>129</v>
      </c>
      <c r="I11" s="16">
        <v>74</v>
      </c>
      <c r="J11" s="16">
        <v>75</v>
      </c>
      <c r="K11" s="16">
        <v>125</v>
      </c>
      <c r="L11" s="16">
        <v>150</v>
      </c>
      <c r="M11" s="16">
        <v>167</v>
      </c>
      <c r="N11" s="16">
        <v>169</v>
      </c>
      <c r="O11" s="16">
        <v>192</v>
      </c>
      <c r="P11" s="16">
        <v>176</v>
      </c>
      <c r="Q11" s="16">
        <v>198</v>
      </c>
      <c r="R11" s="16">
        <v>200</v>
      </c>
      <c r="S11" s="16">
        <v>220</v>
      </c>
      <c r="T11" s="17">
        <v>207</v>
      </c>
      <c r="U11" s="16">
        <v>215</v>
      </c>
      <c r="V11" s="16">
        <v>227</v>
      </c>
      <c r="W11" s="16">
        <v>244</v>
      </c>
      <c r="X11" s="16">
        <v>272</v>
      </c>
      <c r="Y11" s="16">
        <v>267</v>
      </c>
    </row>
    <row r="12" spans="1:25" s="18" customFormat="1" ht="12" customHeight="1">
      <c r="A12" s="36" t="s">
        <v>66</v>
      </c>
      <c r="B12" s="38">
        <v>466</v>
      </c>
      <c r="C12" s="38">
        <v>444</v>
      </c>
      <c r="D12" s="38">
        <v>450</v>
      </c>
      <c r="E12" s="38">
        <v>446</v>
      </c>
      <c r="F12" s="38">
        <v>440</v>
      </c>
      <c r="G12" s="38">
        <v>431</v>
      </c>
      <c r="H12" s="38">
        <v>416</v>
      </c>
      <c r="I12" s="38">
        <v>433</v>
      </c>
      <c r="J12" s="38">
        <v>456</v>
      </c>
      <c r="K12" s="38">
        <v>521</v>
      </c>
      <c r="L12" s="38">
        <v>521</v>
      </c>
      <c r="M12" s="38">
        <v>530</v>
      </c>
      <c r="N12" s="38">
        <v>506</v>
      </c>
      <c r="O12" s="38">
        <v>506</v>
      </c>
      <c r="P12" s="38">
        <v>486</v>
      </c>
      <c r="Q12" s="38">
        <v>536</v>
      </c>
      <c r="R12" s="38">
        <v>591</v>
      </c>
      <c r="S12" s="38">
        <v>641</v>
      </c>
      <c r="T12" s="38">
        <v>640</v>
      </c>
      <c r="U12" s="38">
        <v>641</v>
      </c>
      <c r="V12" s="38">
        <v>629</v>
      </c>
      <c r="W12" s="38">
        <v>659</v>
      </c>
      <c r="X12" s="38">
        <v>673</v>
      </c>
      <c r="Y12" s="38">
        <v>725</v>
      </c>
    </row>
    <row r="13" spans="1:25" s="20" customFormat="1" ht="12" customHeight="1">
      <c r="A13" s="39" t="s">
        <v>67</v>
      </c>
      <c r="B13" s="16">
        <v>217</v>
      </c>
      <c r="C13" s="16">
        <v>196</v>
      </c>
      <c r="D13" s="16">
        <v>199</v>
      </c>
      <c r="E13" s="16">
        <v>203</v>
      </c>
      <c r="F13" s="16">
        <v>199</v>
      </c>
      <c r="G13" s="16">
        <v>192</v>
      </c>
      <c r="H13" s="16">
        <v>180</v>
      </c>
      <c r="I13" s="16">
        <v>199</v>
      </c>
      <c r="J13" s="16">
        <v>246</v>
      </c>
      <c r="K13" s="16">
        <v>276</v>
      </c>
      <c r="L13" s="16">
        <v>275</v>
      </c>
      <c r="M13" s="16">
        <v>259</v>
      </c>
      <c r="N13" s="16">
        <v>243</v>
      </c>
      <c r="O13" s="16">
        <v>236</v>
      </c>
      <c r="P13" s="16">
        <v>223</v>
      </c>
      <c r="Q13" s="16">
        <v>260</v>
      </c>
      <c r="R13" s="16">
        <v>284</v>
      </c>
      <c r="S13" s="16">
        <v>341</v>
      </c>
      <c r="T13" s="17">
        <v>371</v>
      </c>
      <c r="U13" s="16">
        <v>420</v>
      </c>
      <c r="V13" s="16">
        <v>420</v>
      </c>
      <c r="W13" s="16">
        <v>455</v>
      </c>
      <c r="X13" s="16">
        <v>462</v>
      </c>
      <c r="Y13" s="16">
        <v>498</v>
      </c>
    </row>
    <row r="14" spans="1:25" s="20" customFormat="1" ht="12" customHeight="1">
      <c r="A14" s="39" t="s">
        <v>68</v>
      </c>
      <c r="B14" s="16">
        <v>249</v>
      </c>
      <c r="C14" s="16">
        <v>248</v>
      </c>
      <c r="D14" s="16">
        <v>251</v>
      </c>
      <c r="E14" s="16">
        <v>243</v>
      </c>
      <c r="F14" s="16">
        <v>241</v>
      </c>
      <c r="G14" s="16">
        <v>239</v>
      </c>
      <c r="H14" s="16">
        <v>236</v>
      </c>
      <c r="I14" s="16">
        <v>234</v>
      </c>
      <c r="J14" s="16">
        <v>210</v>
      </c>
      <c r="K14" s="16">
        <v>245</v>
      </c>
      <c r="L14" s="16">
        <v>246</v>
      </c>
      <c r="M14" s="16">
        <v>271</v>
      </c>
      <c r="N14" s="16">
        <v>263</v>
      </c>
      <c r="O14" s="16">
        <v>270</v>
      </c>
      <c r="P14" s="16">
        <v>263</v>
      </c>
      <c r="Q14" s="16">
        <v>276</v>
      </c>
      <c r="R14" s="16">
        <v>307</v>
      </c>
      <c r="S14" s="16">
        <v>300</v>
      </c>
      <c r="T14" s="17">
        <v>269</v>
      </c>
      <c r="U14" s="16">
        <v>221</v>
      </c>
      <c r="V14" s="16">
        <v>209</v>
      </c>
      <c r="W14" s="16">
        <v>204</v>
      </c>
      <c r="X14" s="16">
        <v>211</v>
      </c>
      <c r="Y14" s="16">
        <v>227</v>
      </c>
    </row>
    <row r="15" spans="1:25" s="18" customFormat="1" ht="12" customHeight="1">
      <c r="A15" s="36" t="s">
        <v>69</v>
      </c>
      <c r="B15" s="37">
        <v>444</v>
      </c>
      <c r="C15" s="37">
        <v>415</v>
      </c>
      <c r="D15" s="37">
        <v>397</v>
      </c>
      <c r="E15" s="37">
        <v>403</v>
      </c>
      <c r="F15" s="37">
        <v>377</v>
      </c>
      <c r="G15" s="37">
        <v>389</v>
      </c>
      <c r="H15" s="37">
        <v>367</v>
      </c>
      <c r="I15" s="37">
        <v>387</v>
      </c>
      <c r="J15" s="37">
        <v>393</v>
      </c>
      <c r="K15" s="37">
        <v>394</v>
      </c>
      <c r="L15" s="37">
        <v>395</v>
      </c>
      <c r="M15" s="37">
        <v>403</v>
      </c>
      <c r="N15" s="37">
        <v>426</v>
      </c>
      <c r="O15" s="37">
        <v>421</v>
      </c>
      <c r="P15" s="37">
        <v>432</v>
      </c>
      <c r="Q15" s="37">
        <v>477</v>
      </c>
      <c r="R15" s="37">
        <v>528</v>
      </c>
      <c r="S15" s="37">
        <v>503</v>
      </c>
      <c r="T15" s="38">
        <v>476</v>
      </c>
      <c r="U15" s="37">
        <v>454</v>
      </c>
      <c r="V15" s="37">
        <v>499</v>
      </c>
      <c r="W15" s="37">
        <v>546</v>
      </c>
      <c r="X15" s="37">
        <v>528</v>
      </c>
      <c r="Y15" s="37">
        <v>510</v>
      </c>
    </row>
    <row r="16" spans="1:25" s="18" customFormat="1" ht="12" customHeight="1">
      <c r="A16" s="36" t="s">
        <v>44</v>
      </c>
      <c r="B16" s="38">
        <v>798</v>
      </c>
      <c r="C16" s="38">
        <v>799</v>
      </c>
      <c r="D16" s="38">
        <v>776</v>
      </c>
      <c r="E16" s="38">
        <v>767</v>
      </c>
      <c r="F16" s="38">
        <v>758</v>
      </c>
      <c r="G16" s="38">
        <v>760</v>
      </c>
      <c r="H16" s="38">
        <v>800</v>
      </c>
      <c r="I16" s="38">
        <v>852</v>
      </c>
      <c r="J16" s="38">
        <v>906</v>
      </c>
      <c r="K16" s="38">
        <v>939</v>
      </c>
      <c r="L16" s="38">
        <v>950</v>
      </c>
      <c r="M16" s="38">
        <v>985</v>
      </c>
      <c r="N16" s="38">
        <v>986</v>
      </c>
      <c r="O16" s="38">
        <v>945</v>
      </c>
      <c r="P16" s="38">
        <v>895</v>
      </c>
      <c r="Q16" s="38">
        <v>940</v>
      </c>
      <c r="R16" s="38">
        <v>1003</v>
      </c>
      <c r="S16" s="38">
        <v>1049</v>
      </c>
      <c r="T16" s="38">
        <v>1042</v>
      </c>
      <c r="U16" s="38">
        <v>1044</v>
      </c>
      <c r="V16" s="38">
        <v>1068</v>
      </c>
      <c r="W16" s="38">
        <v>1098</v>
      </c>
      <c r="X16" s="38">
        <v>1097</v>
      </c>
      <c r="Y16" s="38">
        <v>1112</v>
      </c>
    </row>
    <row r="17" spans="1:25" s="20" customFormat="1" ht="12" customHeight="1">
      <c r="A17" s="39" t="s">
        <v>70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/>
      <c r="Q17" s="16"/>
      <c r="R17" s="16"/>
      <c r="S17" s="16"/>
      <c r="T17" s="38"/>
      <c r="U17" s="16"/>
      <c r="V17" s="16"/>
      <c r="W17" s="16"/>
      <c r="X17" s="16"/>
      <c r="Y17" s="16"/>
    </row>
    <row r="18" spans="1:25" s="20" customFormat="1" ht="12" customHeight="1">
      <c r="A18" s="39" t="s">
        <v>71</v>
      </c>
      <c r="B18" s="16">
        <v>397</v>
      </c>
      <c r="C18" s="16">
        <v>559</v>
      </c>
      <c r="D18" s="16">
        <v>534</v>
      </c>
      <c r="E18" s="16">
        <v>467</v>
      </c>
      <c r="F18" s="16">
        <v>474</v>
      </c>
      <c r="G18" s="16">
        <v>485</v>
      </c>
      <c r="H18" s="16">
        <v>541</v>
      </c>
      <c r="I18" s="16">
        <v>550</v>
      </c>
      <c r="J18" s="16">
        <v>553</v>
      </c>
      <c r="K18" s="16">
        <v>542</v>
      </c>
      <c r="L18" s="16">
        <v>546</v>
      </c>
      <c r="M18" s="16">
        <v>544</v>
      </c>
      <c r="N18" s="16">
        <v>522</v>
      </c>
      <c r="O18" s="16">
        <v>498</v>
      </c>
      <c r="P18" s="16">
        <v>484</v>
      </c>
      <c r="Q18" s="16">
        <v>518</v>
      </c>
      <c r="R18" s="16">
        <v>544</v>
      </c>
      <c r="S18" s="16">
        <v>571</v>
      </c>
      <c r="T18" s="17">
        <v>572</v>
      </c>
      <c r="U18" s="16">
        <v>606</v>
      </c>
      <c r="V18" s="16">
        <v>623</v>
      </c>
      <c r="W18" s="16">
        <v>658</v>
      </c>
      <c r="X18" s="16">
        <v>661</v>
      </c>
      <c r="Y18" s="16">
        <v>681</v>
      </c>
    </row>
    <row r="19" spans="1:25" s="20" customFormat="1" ht="12" customHeight="1">
      <c r="A19" s="39" t="s">
        <v>72</v>
      </c>
      <c r="B19" s="16">
        <v>401</v>
      </c>
      <c r="C19" s="16">
        <v>240</v>
      </c>
      <c r="D19" s="16">
        <v>242</v>
      </c>
      <c r="E19" s="16">
        <v>300</v>
      </c>
      <c r="F19" s="16">
        <v>284</v>
      </c>
      <c r="G19" s="16">
        <v>275</v>
      </c>
      <c r="H19" s="16">
        <v>259</v>
      </c>
      <c r="I19" s="16">
        <v>302</v>
      </c>
      <c r="J19" s="16">
        <v>353</v>
      </c>
      <c r="K19" s="16">
        <v>397</v>
      </c>
      <c r="L19" s="16">
        <v>404</v>
      </c>
      <c r="M19" s="16">
        <v>441</v>
      </c>
      <c r="N19" s="16">
        <v>464</v>
      </c>
      <c r="O19" s="16">
        <v>447</v>
      </c>
      <c r="P19" s="16">
        <v>411</v>
      </c>
      <c r="Q19" s="16">
        <v>422</v>
      </c>
      <c r="R19" s="16">
        <v>459</v>
      </c>
      <c r="S19" s="16">
        <v>478</v>
      </c>
      <c r="T19" s="17">
        <v>470</v>
      </c>
      <c r="U19" s="16">
        <v>438</v>
      </c>
      <c r="V19" s="16">
        <v>445</v>
      </c>
      <c r="W19" s="16">
        <v>440</v>
      </c>
      <c r="X19" s="16">
        <v>436</v>
      </c>
      <c r="Y19" s="16">
        <v>431</v>
      </c>
    </row>
    <row r="20" spans="1:25" s="18" customFormat="1" ht="12" customHeight="1">
      <c r="A20" s="36" t="s">
        <v>73</v>
      </c>
      <c r="B20" s="38">
        <v>751</v>
      </c>
      <c r="C20" s="38">
        <v>725</v>
      </c>
      <c r="D20" s="38">
        <v>742</v>
      </c>
      <c r="E20" s="38">
        <v>719</v>
      </c>
      <c r="F20" s="38">
        <v>753</v>
      </c>
      <c r="G20" s="38">
        <v>732</v>
      </c>
      <c r="H20" s="38">
        <v>803</v>
      </c>
      <c r="I20" s="38">
        <v>870</v>
      </c>
      <c r="J20" s="38">
        <v>933</v>
      </c>
      <c r="K20" s="38">
        <v>943</v>
      </c>
      <c r="L20" s="38">
        <v>931</v>
      </c>
      <c r="M20" s="38">
        <v>925</v>
      </c>
      <c r="N20" s="38">
        <v>927</v>
      </c>
      <c r="O20" s="38">
        <v>952</v>
      </c>
      <c r="P20" s="38">
        <v>946</v>
      </c>
      <c r="Q20" s="38">
        <v>951</v>
      </c>
      <c r="R20" s="38">
        <v>936</v>
      </c>
      <c r="S20" s="38">
        <v>996</v>
      </c>
      <c r="T20" s="38">
        <v>1050</v>
      </c>
      <c r="U20" s="38">
        <v>1108</v>
      </c>
      <c r="V20" s="38">
        <v>1170</v>
      </c>
      <c r="W20" s="38">
        <v>1173</v>
      </c>
      <c r="X20" s="38">
        <v>1148</v>
      </c>
      <c r="Y20" s="38">
        <v>1111</v>
      </c>
    </row>
    <row r="21" spans="1:25" s="20" customFormat="1" ht="12" customHeight="1">
      <c r="A21" s="39" t="s">
        <v>74</v>
      </c>
      <c r="B21" s="16">
        <v>623</v>
      </c>
      <c r="C21" s="16">
        <v>608</v>
      </c>
      <c r="D21" s="16">
        <v>623</v>
      </c>
      <c r="E21" s="16">
        <v>599</v>
      </c>
      <c r="F21" s="16">
        <v>615</v>
      </c>
      <c r="G21" s="16">
        <v>592</v>
      </c>
      <c r="H21" s="16">
        <v>637</v>
      </c>
      <c r="I21" s="16">
        <v>681</v>
      </c>
      <c r="J21" s="16">
        <v>702</v>
      </c>
      <c r="K21" s="16">
        <v>661</v>
      </c>
      <c r="L21" s="16">
        <v>638</v>
      </c>
      <c r="M21" s="16">
        <v>628</v>
      </c>
      <c r="N21" s="16">
        <v>644</v>
      </c>
      <c r="O21" s="16">
        <v>664</v>
      </c>
      <c r="P21" s="16">
        <v>668</v>
      </c>
      <c r="Q21" s="16">
        <v>678</v>
      </c>
      <c r="R21" s="16">
        <v>675</v>
      </c>
      <c r="S21" s="16">
        <v>704</v>
      </c>
      <c r="T21" s="17">
        <v>744</v>
      </c>
      <c r="U21" s="16">
        <v>774</v>
      </c>
      <c r="V21" s="16">
        <v>849</v>
      </c>
      <c r="W21" s="16">
        <v>850</v>
      </c>
      <c r="X21" s="16">
        <v>818</v>
      </c>
      <c r="Y21" s="16">
        <v>771</v>
      </c>
    </row>
    <row r="22" spans="1:25" s="20" customFormat="1" ht="12" customHeight="1">
      <c r="A22" s="39" t="s">
        <v>75</v>
      </c>
      <c r="B22" s="16">
        <v>128</v>
      </c>
      <c r="C22" s="16">
        <v>117</v>
      </c>
      <c r="D22" s="16">
        <v>119</v>
      </c>
      <c r="E22" s="16">
        <v>120</v>
      </c>
      <c r="F22" s="16">
        <v>138</v>
      </c>
      <c r="G22" s="16">
        <v>140</v>
      </c>
      <c r="H22" s="16">
        <v>166</v>
      </c>
      <c r="I22" s="16">
        <v>189</v>
      </c>
      <c r="J22" s="16">
        <v>231</v>
      </c>
      <c r="K22" s="16">
        <v>282</v>
      </c>
      <c r="L22" s="16">
        <v>293</v>
      </c>
      <c r="M22" s="16">
        <v>297</v>
      </c>
      <c r="N22" s="16">
        <v>283</v>
      </c>
      <c r="O22" s="16">
        <v>288</v>
      </c>
      <c r="P22" s="16">
        <v>278</v>
      </c>
      <c r="Q22" s="16">
        <v>273</v>
      </c>
      <c r="R22" s="16">
        <v>261</v>
      </c>
      <c r="S22" s="16">
        <v>292</v>
      </c>
      <c r="T22" s="17">
        <v>306</v>
      </c>
      <c r="U22" s="16">
        <v>334</v>
      </c>
      <c r="V22" s="16">
        <v>321</v>
      </c>
      <c r="W22" s="16">
        <v>323</v>
      </c>
      <c r="X22" s="16">
        <v>330</v>
      </c>
      <c r="Y22" s="16">
        <v>340</v>
      </c>
    </row>
    <row r="23" spans="1:25" s="18" customFormat="1" ht="12" customHeight="1">
      <c r="A23" s="36" t="s">
        <v>76</v>
      </c>
      <c r="B23" s="38">
        <v>430</v>
      </c>
      <c r="C23" s="38">
        <v>409</v>
      </c>
      <c r="D23" s="38">
        <v>446</v>
      </c>
      <c r="E23" s="38">
        <v>485</v>
      </c>
      <c r="F23" s="38">
        <v>463</v>
      </c>
      <c r="G23" s="38">
        <v>445</v>
      </c>
      <c r="H23" s="38">
        <v>449</v>
      </c>
      <c r="I23" s="38">
        <v>454</v>
      </c>
      <c r="J23" s="38">
        <v>477</v>
      </c>
      <c r="K23" s="38">
        <v>461</v>
      </c>
      <c r="L23" s="38">
        <v>499</v>
      </c>
      <c r="M23" s="38">
        <v>573</v>
      </c>
      <c r="N23" s="38">
        <v>622</v>
      </c>
      <c r="O23" s="38">
        <v>645</v>
      </c>
      <c r="P23" s="38">
        <v>630</v>
      </c>
      <c r="Q23" s="38">
        <v>589</v>
      </c>
      <c r="R23" s="38">
        <v>542</v>
      </c>
      <c r="S23" s="38">
        <v>474</v>
      </c>
      <c r="T23" s="38">
        <v>491</v>
      </c>
      <c r="U23" s="38">
        <v>455</v>
      </c>
      <c r="V23" s="38">
        <v>461</v>
      </c>
      <c r="W23" s="38">
        <v>455</v>
      </c>
      <c r="X23" s="38">
        <v>483</v>
      </c>
      <c r="Y23" s="38">
        <v>505</v>
      </c>
    </row>
    <row r="24" spans="1:25" s="20" customFormat="1" ht="12" customHeight="1">
      <c r="A24" s="39" t="s">
        <v>77</v>
      </c>
      <c r="B24" s="16">
        <v>180</v>
      </c>
      <c r="C24" s="16">
        <v>178</v>
      </c>
      <c r="D24" s="16">
        <v>204</v>
      </c>
      <c r="E24" s="16">
        <v>205</v>
      </c>
      <c r="F24" s="16">
        <v>216</v>
      </c>
      <c r="G24" s="16">
        <v>210</v>
      </c>
      <c r="H24" s="16">
        <v>191</v>
      </c>
      <c r="I24" s="16">
        <v>181</v>
      </c>
      <c r="J24" s="16">
        <v>185</v>
      </c>
      <c r="K24" s="16">
        <v>181</v>
      </c>
      <c r="L24" s="16">
        <v>232</v>
      </c>
      <c r="M24" s="16">
        <v>298</v>
      </c>
      <c r="N24" s="16">
        <v>343</v>
      </c>
      <c r="O24" s="16">
        <v>346</v>
      </c>
      <c r="P24" s="16">
        <v>337</v>
      </c>
      <c r="Q24" s="16">
        <v>316</v>
      </c>
      <c r="R24" s="16">
        <v>318</v>
      </c>
      <c r="S24" s="16"/>
      <c r="T24" s="17"/>
      <c r="U24" s="16"/>
      <c r="V24" s="16"/>
      <c r="W24" s="16"/>
      <c r="X24" s="16"/>
      <c r="Y24" s="16"/>
    </row>
    <row r="25" spans="1:25" s="20" customFormat="1" ht="12" customHeight="1">
      <c r="A25" s="39" t="s">
        <v>78</v>
      </c>
      <c r="B25" s="16">
        <v>250</v>
      </c>
      <c r="C25" s="16">
        <v>231</v>
      </c>
      <c r="D25" s="16">
        <v>242</v>
      </c>
      <c r="E25" s="16">
        <v>280</v>
      </c>
      <c r="F25" s="16">
        <v>247</v>
      </c>
      <c r="G25" s="16">
        <v>235</v>
      </c>
      <c r="H25" s="16">
        <v>258</v>
      </c>
      <c r="I25" s="16">
        <v>273</v>
      </c>
      <c r="J25" s="16">
        <v>292</v>
      </c>
      <c r="K25" s="16">
        <v>280</v>
      </c>
      <c r="L25" s="16">
        <v>267</v>
      </c>
      <c r="M25" s="16">
        <v>275</v>
      </c>
      <c r="N25" s="16">
        <v>279</v>
      </c>
      <c r="O25" s="16">
        <v>299</v>
      </c>
      <c r="P25" s="16">
        <v>293</v>
      </c>
      <c r="Q25" s="16">
        <v>273</v>
      </c>
      <c r="R25" s="16">
        <v>224</v>
      </c>
      <c r="S25" s="16">
        <v>474</v>
      </c>
      <c r="T25" s="17">
        <v>491</v>
      </c>
      <c r="U25" s="16">
        <v>455</v>
      </c>
      <c r="V25" s="16">
        <v>461</v>
      </c>
      <c r="W25" s="16">
        <v>455</v>
      </c>
      <c r="X25" s="16">
        <v>483</v>
      </c>
      <c r="Y25" s="16">
        <v>505</v>
      </c>
    </row>
    <row r="26" spans="1:25" s="18" customFormat="1" ht="12" customHeight="1">
      <c r="A26" s="36" t="s">
        <v>49</v>
      </c>
      <c r="B26" s="38">
        <v>1296</v>
      </c>
      <c r="C26" s="38">
        <v>1242</v>
      </c>
      <c r="D26" s="38">
        <v>1197</v>
      </c>
      <c r="E26" s="38">
        <v>1171</v>
      </c>
      <c r="F26" s="38">
        <v>1109</v>
      </c>
      <c r="G26" s="38">
        <v>1026</v>
      </c>
      <c r="H26" s="38">
        <v>992</v>
      </c>
      <c r="I26" s="38">
        <v>969</v>
      </c>
      <c r="J26" s="38">
        <v>998</v>
      </c>
      <c r="K26" s="38">
        <v>1046</v>
      </c>
      <c r="L26" s="38">
        <v>1137</v>
      </c>
      <c r="M26" s="38">
        <v>1160</v>
      </c>
      <c r="N26" s="38">
        <v>1135</v>
      </c>
      <c r="O26" s="38">
        <v>1077</v>
      </c>
      <c r="P26" s="38">
        <v>1028</v>
      </c>
      <c r="Q26" s="38">
        <v>1069</v>
      </c>
      <c r="R26" s="38">
        <v>1120</v>
      </c>
      <c r="S26" s="38">
        <v>1175</v>
      </c>
      <c r="T26" s="38">
        <v>1231</v>
      </c>
      <c r="U26" s="38">
        <v>1272</v>
      </c>
      <c r="V26" s="38">
        <v>1345</v>
      </c>
      <c r="W26" s="38">
        <v>1341</v>
      </c>
      <c r="X26" s="38">
        <v>1347</v>
      </c>
      <c r="Y26" s="38">
        <v>1443</v>
      </c>
    </row>
    <row r="27" spans="1:25" s="20" customFormat="1" ht="12" customHeight="1">
      <c r="A27" s="39" t="s">
        <v>79</v>
      </c>
      <c r="B27" s="16">
        <v>957</v>
      </c>
      <c r="C27" s="16">
        <v>933</v>
      </c>
      <c r="D27" s="16">
        <v>819</v>
      </c>
      <c r="E27" s="16">
        <v>863</v>
      </c>
      <c r="F27" s="16">
        <v>800</v>
      </c>
      <c r="G27" s="16">
        <v>743</v>
      </c>
      <c r="H27" s="16">
        <v>714</v>
      </c>
      <c r="I27" s="16">
        <v>730</v>
      </c>
      <c r="J27" s="16">
        <v>755</v>
      </c>
      <c r="K27" s="16">
        <v>823</v>
      </c>
      <c r="L27" s="16">
        <v>871</v>
      </c>
      <c r="M27" s="16">
        <v>890</v>
      </c>
      <c r="N27" s="16">
        <v>861</v>
      </c>
      <c r="O27" s="16">
        <v>836</v>
      </c>
      <c r="P27" s="16">
        <v>803</v>
      </c>
      <c r="Q27" s="16">
        <v>808</v>
      </c>
      <c r="R27" s="16">
        <v>846</v>
      </c>
      <c r="S27" s="16">
        <v>904</v>
      </c>
      <c r="T27" s="17">
        <v>959</v>
      </c>
      <c r="U27" s="16">
        <v>1001</v>
      </c>
      <c r="V27" s="16">
        <v>1064</v>
      </c>
      <c r="W27" s="16">
        <v>1045</v>
      </c>
      <c r="X27" s="16">
        <v>1054</v>
      </c>
      <c r="Y27" s="16">
        <v>1083</v>
      </c>
    </row>
    <row r="28" spans="1:25" s="20" customFormat="1" ht="12" customHeight="1">
      <c r="A28" s="39" t="s">
        <v>80</v>
      </c>
      <c r="B28" s="16">
        <v>339</v>
      </c>
      <c r="C28" s="16">
        <v>309</v>
      </c>
      <c r="D28" s="16">
        <v>378</v>
      </c>
      <c r="E28" s="16">
        <v>308</v>
      </c>
      <c r="F28" s="16">
        <v>309</v>
      </c>
      <c r="G28" s="16">
        <v>283</v>
      </c>
      <c r="H28" s="16">
        <v>278</v>
      </c>
      <c r="I28" s="16">
        <v>239</v>
      </c>
      <c r="J28" s="16">
        <v>243</v>
      </c>
      <c r="K28" s="16">
        <v>223</v>
      </c>
      <c r="L28" s="16">
        <v>266</v>
      </c>
      <c r="M28" s="16">
        <v>270</v>
      </c>
      <c r="N28" s="16">
        <v>274</v>
      </c>
      <c r="O28" s="16">
        <v>241</v>
      </c>
      <c r="P28" s="16">
        <v>225</v>
      </c>
      <c r="Q28" s="16">
        <v>261</v>
      </c>
      <c r="R28" s="16">
        <v>274</v>
      </c>
      <c r="S28" s="16">
        <v>271</v>
      </c>
      <c r="T28" s="17">
        <v>272</v>
      </c>
      <c r="U28" s="16">
        <v>271</v>
      </c>
      <c r="V28" s="16">
        <v>281</v>
      </c>
      <c r="W28" s="16">
        <v>296</v>
      </c>
      <c r="X28" s="16">
        <v>293</v>
      </c>
      <c r="Y28" s="16">
        <v>360</v>
      </c>
    </row>
    <row r="29" spans="1:25" s="26" customFormat="1" ht="12" customHeight="1">
      <c r="A29" s="40" t="s">
        <v>54</v>
      </c>
      <c r="B29" s="41">
        <v>6222</v>
      </c>
      <c r="C29" s="41">
        <v>5904</v>
      </c>
      <c r="D29" s="41">
        <v>5813</v>
      </c>
      <c r="E29" s="41">
        <v>5812</v>
      </c>
      <c r="F29" s="41">
        <v>5699</v>
      </c>
      <c r="G29" s="41">
        <v>5540</v>
      </c>
      <c r="H29" s="41">
        <v>5520</v>
      </c>
      <c r="I29" s="41">
        <v>5581</v>
      </c>
      <c r="J29" s="41">
        <v>5797</v>
      </c>
      <c r="K29" s="41">
        <v>6005</v>
      </c>
      <c r="L29" s="41">
        <v>6227</v>
      </c>
      <c r="M29" s="41">
        <v>6403</v>
      </c>
      <c r="N29" s="41">
        <v>6464</v>
      </c>
      <c r="O29" s="41">
        <v>6393</v>
      </c>
      <c r="P29" s="41">
        <v>6288</v>
      </c>
      <c r="Q29" s="41">
        <v>6470</v>
      </c>
      <c r="R29" s="41">
        <v>6734</v>
      </c>
      <c r="S29" s="41">
        <v>6923</v>
      </c>
      <c r="T29" s="41">
        <v>7116</v>
      </c>
      <c r="U29" s="41">
        <v>7253</v>
      </c>
      <c r="V29" s="41">
        <v>7515</v>
      </c>
      <c r="W29" s="41">
        <v>7575</v>
      </c>
      <c r="X29" s="41">
        <v>7578</v>
      </c>
      <c r="Y29" s="41">
        <v>7632</v>
      </c>
    </row>
    <row r="30" spans="1:25" s="26" customFormat="1" ht="12" customHeight="1">
      <c r="A30" s="42" t="s">
        <v>81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:25" s="26" customFormat="1" ht="12" customHeight="1">
      <c r="A31" s="29" t="s">
        <v>55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Header>&amp;R&amp;F</oddHeader>
    <oddFooter>&amp;LComune di Bologna - Dipartimento Programmazione - Settore Statistica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Candida Ranalli</cp:lastModifiedBy>
  <cp:lastPrinted>2021-05-21T09:36:03Z</cp:lastPrinted>
  <dcterms:created xsi:type="dcterms:W3CDTF">2017-02-24T08:12:21Z</dcterms:created>
  <dcterms:modified xsi:type="dcterms:W3CDTF">2023-02-28T06:57:27Z</dcterms:modified>
  <cp:category/>
  <cp:version/>
  <cp:contentType/>
  <cp:contentStatus/>
</cp:coreProperties>
</file>