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'Tavola'!$A$1:$Q$51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<sst xmlns="http://schemas.openxmlformats.org/spreadsheetml/2006/main" count="70" uniqueCount="33">
  <si>
    <t>2013-14</t>
  </si>
  <si>
    <t>2014-15</t>
  </si>
  <si>
    <t>Fonte: Università degli Studi di Bologna.</t>
  </si>
  <si>
    <t>Scuole</t>
  </si>
  <si>
    <t>Maschi e femmine</t>
  </si>
  <si>
    <t>Agraria e Medicina veterinaria</t>
  </si>
  <si>
    <t>Farmacia, Biotecnologie e Scienze motorie</t>
  </si>
  <si>
    <t>Giurisprudenza</t>
  </si>
  <si>
    <t>Ingegneria e Architettura</t>
  </si>
  <si>
    <t>Lettere e Beni culturali</t>
  </si>
  <si>
    <t>Lingue e Letterature, Traduzione e Interpretazione</t>
  </si>
  <si>
    <t>Medicina e Chirurgia</t>
  </si>
  <si>
    <t>Psicologia e Scienze della Formazione</t>
  </si>
  <si>
    <t>Scienze</t>
  </si>
  <si>
    <t>Scienze politiche</t>
  </si>
  <si>
    <t>Maschi</t>
  </si>
  <si>
    <t>Femmine</t>
  </si>
  <si>
    <t>Anni</t>
  </si>
  <si>
    <t>Iscritti</t>
  </si>
  <si>
    <t>Diplomati</t>
  </si>
  <si>
    <t xml:space="preserve">Istruzione Universitaria. Iscritti e diplomati ai corsi di Formazione Permanente per scuola e sesso </t>
  </si>
  <si>
    <t>Totale (1)</t>
  </si>
  <si>
    <t>Economia, Management e Statistica (2)</t>
  </si>
  <si>
    <t>(2) Per l'a.a. 2013-14 mancano i dati relativi ai diplomati di uno dei corsi attivati dalla Scuola di Economia, Management e Statistica.</t>
  </si>
  <si>
    <t>(1) Per l'a.a. 2013-14 il Totale, sia generale che di genere, comprende anche i dati relativi ad un corso multidisciplinare 
per cui non è stata prevista la Scuola di afferenza. Questo corso conta 54 iscritti e 50 diplomati.</t>
  </si>
  <si>
    <t>2015-16</t>
  </si>
  <si>
    <t>2016-17</t>
  </si>
  <si>
    <t>2017-18</t>
  </si>
  <si>
    <t>Scuola non prevista</t>
  </si>
  <si>
    <t>2018-19</t>
  </si>
  <si>
    <t>2019-20</t>
  </si>
  <si>
    <t>dall'anno accademico 2013-14 al 2020-21</t>
  </si>
  <si>
    <t>2020-21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</si>
</sst>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Helvetica-Narrow"/>
      <family val="0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Helvetica-Narrow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" fillId="0" borderId="0" applyNumberFormat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164" fontId="8" fillId="0" borderId="0" applyNumberForma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4" fontId="6" fillId="0" borderId="0" xfId="42" applyNumberFormat="1" applyFont="1" applyBorder="1" applyAlignment="1" applyProtection="1" quotePrefix="1">
      <alignment/>
      <protection locked="0"/>
    </xf>
    <xf numFmtId="164" fontId="3" fillId="0" borderId="10" xfId="42" applyNumberFormat="1" applyFont="1" applyBorder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8" fillId="0" borderId="0" xfId="48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4" fillId="0" borderId="0" xfId="48" applyNumberFormat="1" applyFont="1" applyAlignment="1" applyProtection="1" quotePrefix="1">
      <alignment horizontal="left"/>
      <protection/>
    </xf>
    <xf numFmtId="1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1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1" fontId="7" fillId="0" borderId="11" xfId="0" applyNumberFormat="1" applyFont="1" applyBorder="1" applyAlignment="1" applyProtection="1">
      <alignment horizontal="center"/>
      <protection/>
    </xf>
    <xf numFmtId="3" fontId="5" fillId="0" borderId="12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top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64" fontId="4" fillId="0" borderId="12" xfId="48" applyNumberFormat="1" applyFont="1" applyBorder="1" applyAlignment="1" applyProtection="1">
      <alignment horizontal="left" wrapText="1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64" fontId="3" fillId="0" borderId="0" xfId="42" applyNumberFormat="1" applyFont="1" applyBorder="1" applyAlignment="1" applyProtection="1">
      <alignment horizontal="left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Input" xfId="43"/>
    <cellStyle name="Comma" xfId="44"/>
    <cellStyle name="Comma [0]" xfId="45"/>
    <cellStyle name="Neutrale" xfId="46"/>
    <cellStyle name="Nota" xfId="47"/>
    <cellStyle name="Note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PageLayoutView="0" workbookViewId="0" topLeftCell="A1">
      <selection activeCell="X25" sqref="X25"/>
    </sheetView>
  </sheetViews>
  <sheetFormatPr defaultColWidth="9.140625" defaultRowHeight="15"/>
  <cols>
    <col min="1" max="1" width="40.7109375" style="0" bestFit="1" customWidth="1"/>
    <col min="2" max="9" width="6.8515625" style="0" customWidth="1"/>
    <col min="10" max="10" width="2.00390625" style="0" customWidth="1"/>
    <col min="11" max="17" width="6.8515625" style="0" customWidth="1"/>
    <col min="18" max="18" width="6.57421875" style="0" customWidth="1"/>
  </cols>
  <sheetData>
    <row r="1" spans="1:17" ht="1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0"/>
    </row>
    <row r="2" spans="1:17" ht="15">
      <c r="A2" s="11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5"/>
      <c r="N2" s="15"/>
      <c r="O2" s="15"/>
      <c r="P2" s="15"/>
      <c r="Q2" s="5"/>
    </row>
    <row r="3" spans="1:18" ht="15">
      <c r="A3" s="2" t="s">
        <v>3</v>
      </c>
      <c r="B3" s="29" t="s">
        <v>17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3"/>
      <c r="B4" s="18" t="s">
        <v>0</v>
      </c>
      <c r="C4" s="18" t="s">
        <v>1</v>
      </c>
      <c r="D4" s="18" t="s">
        <v>25</v>
      </c>
      <c r="E4" s="18" t="s">
        <v>26</v>
      </c>
      <c r="F4" s="18" t="s">
        <v>27</v>
      </c>
      <c r="G4" s="20" t="s">
        <v>29</v>
      </c>
      <c r="H4" s="20" t="s">
        <v>30</v>
      </c>
      <c r="I4" s="20" t="s">
        <v>32</v>
      </c>
      <c r="J4" s="5"/>
      <c r="K4" s="18" t="s">
        <v>0</v>
      </c>
      <c r="L4" s="18" t="s">
        <v>1</v>
      </c>
      <c r="M4" s="18" t="s">
        <v>25</v>
      </c>
      <c r="N4" s="18" t="s">
        <v>26</v>
      </c>
      <c r="O4" s="18" t="s">
        <v>27</v>
      </c>
      <c r="P4" s="20" t="s">
        <v>29</v>
      </c>
      <c r="Q4" s="5" t="s">
        <v>30</v>
      </c>
      <c r="R4" s="5" t="s">
        <v>32</v>
      </c>
    </row>
    <row r="5" spans="1:18" ht="15">
      <c r="A5" s="19"/>
      <c r="B5" s="32" t="s">
        <v>18</v>
      </c>
      <c r="C5" s="32"/>
      <c r="D5" s="32"/>
      <c r="E5" s="32"/>
      <c r="F5" s="32"/>
      <c r="G5" s="32"/>
      <c r="H5" s="24"/>
      <c r="I5" s="24"/>
      <c r="J5" s="1"/>
      <c r="K5" s="32" t="s">
        <v>19</v>
      </c>
      <c r="L5" s="32"/>
      <c r="M5" s="32"/>
      <c r="N5" s="32"/>
      <c r="O5" s="32"/>
      <c r="P5" s="32"/>
      <c r="Q5" s="26"/>
      <c r="R5" s="26"/>
    </row>
    <row r="6" spans="1:18" ht="15">
      <c r="A6" s="12"/>
      <c r="B6" s="30" t="s">
        <v>4</v>
      </c>
      <c r="C6" s="30"/>
      <c r="D6" s="30"/>
      <c r="E6" s="30"/>
      <c r="F6" s="30"/>
      <c r="G6" s="30"/>
      <c r="H6" s="30"/>
      <c r="I6" s="30"/>
      <c r="J6" s="9"/>
      <c r="K6" s="30" t="s">
        <v>4</v>
      </c>
      <c r="L6" s="30"/>
      <c r="M6" s="30"/>
      <c r="N6" s="30"/>
      <c r="O6" s="30"/>
      <c r="P6" s="30"/>
      <c r="Q6" s="30"/>
      <c r="R6" s="30"/>
    </row>
    <row r="7" spans="1:18" ht="15">
      <c r="A7" s="4" t="s">
        <v>5</v>
      </c>
      <c r="B7" s="5">
        <f aca="true" t="shared" si="0" ref="B7:E17">B21+B35</f>
        <v>29</v>
      </c>
      <c r="C7" s="5">
        <f t="shared" si="0"/>
        <v>41</v>
      </c>
      <c r="D7" s="5">
        <f t="shared" si="0"/>
        <v>24</v>
      </c>
      <c r="E7" s="5">
        <f t="shared" si="0"/>
        <v>37</v>
      </c>
      <c r="F7" s="5">
        <f aca="true" t="shared" si="1" ref="F7:I19">F21+F35</f>
        <v>0</v>
      </c>
      <c r="G7" s="5">
        <f>G21+G35</f>
        <v>0</v>
      </c>
      <c r="H7" s="5">
        <f>H21+H35</f>
        <v>0</v>
      </c>
      <c r="I7" s="5">
        <f>I21+I35</f>
        <v>0</v>
      </c>
      <c r="J7" s="5"/>
      <c r="K7" s="5">
        <f aca="true" t="shared" si="2" ref="K7:N17">K21+K35</f>
        <v>29</v>
      </c>
      <c r="L7" s="5">
        <f t="shared" si="2"/>
        <v>40</v>
      </c>
      <c r="M7" s="5">
        <f t="shared" si="2"/>
        <v>23</v>
      </c>
      <c r="N7" s="5">
        <f t="shared" si="2"/>
        <v>36</v>
      </c>
      <c r="O7" s="5">
        <f>O21+O35</f>
        <v>0</v>
      </c>
      <c r="P7" s="22">
        <f>P21+P35</f>
        <v>0</v>
      </c>
      <c r="Q7" s="5">
        <f>Q21+Q35</f>
        <v>0</v>
      </c>
      <c r="R7" s="5">
        <f>R21+R35</f>
        <v>0</v>
      </c>
    </row>
    <row r="8" spans="1:18" ht="15">
      <c r="A8" s="4" t="s">
        <v>22</v>
      </c>
      <c r="B8" s="5">
        <f t="shared" si="0"/>
        <v>48</v>
      </c>
      <c r="C8" s="5">
        <f t="shared" si="0"/>
        <v>27</v>
      </c>
      <c r="D8" s="5">
        <f t="shared" si="0"/>
        <v>10</v>
      </c>
      <c r="E8" s="5">
        <f t="shared" si="0"/>
        <v>9</v>
      </c>
      <c r="F8" s="5">
        <f t="shared" si="1"/>
        <v>0</v>
      </c>
      <c r="G8" s="5">
        <f t="shared" si="1"/>
        <v>68</v>
      </c>
      <c r="H8" s="5">
        <f t="shared" si="1"/>
        <v>27</v>
      </c>
      <c r="I8" s="5">
        <f t="shared" si="1"/>
        <v>0</v>
      </c>
      <c r="J8" s="5"/>
      <c r="K8" s="5">
        <f t="shared" si="2"/>
        <v>38</v>
      </c>
      <c r="L8" s="5">
        <f t="shared" si="2"/>
        <v>27</v>
      </c>
      <c r="M8" s="5">
        <f t="shared" si="2"/>
        <v>10</v>
      </c>
      <c r="N8" s="5">
        <f t="shared" si="2"/>
        <v>9</v>
      </c>
      <c r="O8" s="5">
        <f aca="true" t="shared" si="3" ref="O8:O19">O22+O36</f>
        <v>0</v>
      </c>
      <c r="P8" s="22">
        <f aca="true" t="shared" si="4" ref="P8:R18">P22+P36</f>
        <v>63</v>
      </c>
      <c r="Q8" s="5">
        <f t="shared" si="4"/>
        <v>24</v>
      </c>
      <c r="R8" s="5">
        <f t="shared" si="4"/>
        <v>0</v>
      </c>
    </row>
    <row r="9" spans="1:18" ht="15">
      <c r="A9" s="4" t="s">
        <v>6</v>
      </c>
      <c r="B9" s="5">
        <f t="shared" si="0"/>
        <v>0</v>
      </c>
      <c r="C9" s="5">
        <f t="shared" si="0"/>
        <v>0</v>
      </c>
      <c r="D9" s="5">
        <f t="shared" si="0"/>
        <v>0</v>
      </c>
      <c r="E9" s="5">
        <f t="shared" si="0"/>
        <v>0</v>
      </c>
      <c r="F9" s="5">
        <f t="shared" si="1"/>
        <v>0</v>
      </c>
      <c r="G9" s="5">
        <f t="shared" si="1"/>
        <v>0</v>
      </c>
      <c r="H9" s="5">
        <f t="shared" si="1"/>
        <v>11</v>
      </c>
      <c r="I9" s="5">
        <f t="shared" si="1"/>
        <v>0</v>
      </c>
      <c r="J9" s="5"/>
      <c r="K9" s="5">
        <f t="shared" si="2"/>
        <v>0</v>
      </c>
      <c r="L9" s="5">
        <f t="shared" si="2"/>
        <v>0</v>
      </c>
      <c r="M9" s="5">
        <f t="shared" si="2"/>
        <v>0</v>
      </c>
      <c r="N9" s="5">
        <f t="shared" si="2"/>
        <v>0</v>
      </c>
      <c r="O9" s="5">
        <f t="shared" si="3"/>
        <v>0</v>
      </c>
      <c r="P9" s="22">
        <f t="shared" si="4"/>
        <v>0</v>
      </c>
      <c r="Q9" s="5">
        <f t="shared" si="4"/>
        <v>11</v>
      </c>
      <c r="R9" s="5">
        <f t="shared" si="4"/>
        <v>0</v>
      </c>
    </row>
    <row r="10" spans="1:18" ht="15">
      <c r="A10" s="4" t="s">
        <v>7</v>
      </c>
      <c r="B10" s="5">
        <f t="shared" si="0"/>
        <v>0</v>
      </c>
      <c r="C10" s="5">
        <f t="shared" si="0"/>
        <v>0</v>
      </c>
      <c r="D10" s="5">
        <f t="shared" si="0"/>
        <v>11</v>
      </c>
      <c r="E10" s="5">
        <f t="shared" si="0"/>
        <v>51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/>
      <c r="K10" s="5">
        <f t="shared" si="2"/>
        <v>0</v>
      </c>
      <c r="L10" s="5">
        <f t="shared" si="2"/>
        <v>0</v>
      </c>
      <c r="M10" s="5">
        <f t="shared" si="2"/>
        <v>11</v>
      </c>
      <c r="N10" s="5">
        <f t="shared" si="2"/>
        <v>51</v>
      </c>
      <c r="O10" s="5">
        <f t="shared" si="3"/>
        <v>0</v>
      </c>
      <c r="P10" s="22">
        <f t="shared" si="4"/>
        <v>0</v>
      </c>
      <c r="Q10" s="5">
        <f t="shared" si="4"/>
        <v>0</v>
      </c>
      <c r="R10" s="5">
        <f t="shared" si="4"/>
        <v>0</v>
      </c>
    </row>
    <row r="11" spans="1:18" ht="15">
      <c r="A11" s="4" t="s">
        <v>8</v>
      </c>
      <c r="B11" s="5">
        <f t="shared" si="0"/>
        <v>18</v>
      </c>
      <c r="C11" s="5">
        <f t="shared" si="0"/>
        <v>30</v>
      </c>
      <c r="D11" s="5">
        <f t="shared" si="0"/>
        <v>34</v>
      </c>
      <c r="E11" s="5">
        <f t="shared" si="0"/>
        <v>19</v>
      </c>
      <c r="F11" s="5">
        <f t="shared" si="1"/>
        <v>20</v>
      </c>
      <c r="G11" s="5">
        <f t="shared" si="1"/>
        <v>0</v>
      </c>
      <c r="H11" s="5">
        <f t="shared" si="1"/>
        <v>12</v>
      </c>
      <c r="I11" s="5">
        <f t="shared" si="1"/>
        <v>59</v>
      </c>
      <c r="J11" s="5"/>
      <c r="K11" s="5">
        <f t="shared" si="2"/>
        <v>17</v>
      </c>
      <c r="L11" s="5">
        <f t="shared" si="2"/>
        <v>27</v>
      </c>
      <c r="M11" s="5">
        <f t="shared" si="2"/>
        <v>34</v>
      </c>
      <c r="N11" s="5">
        <f t="shared" si="2"/>
        <v>19</v>
      </c>
      <c r="O11" s="5">
        <f t="shared" si="3"/>
        <v>18</v>
      </c>
      <c r="P11" s="22">
        <f t="shared" si="4"/>
        <v>0</v>
      </c>
      <c r="Q11" s="5">
        <f t="shared" si="4"/>
        <v>12</v>
      </c>
      <c r="R11" s="5">
        <f t="shared" si="4"/>
        <v>59</v>
      </c>
    </row>
    <row r="12" spans="1:18" ht="15">
      <c r="A12" s="4" t="s">
        <v>9</v>
      </c>
      <c r="B12" s="5">
        <f t="shared" si="0"/>
        <v>0</v>
      </c>
      <c r="C12" s="5">
        <f t="shared" si="0"/>
        <v>0</v>
      </c>
      <c r="D12" s="5">
        <f t="shared" si="0"/>
        <v>0</v>
      </c>
      <c r="E12" s="5">
        <f t="shared" si="0"/>
        <v>0</v>
      </c>
      <c r="F12" s="5">
        <f t="shared" si="1"/>
        <v>22</v>
      </c>
      <c r="G12" s="5">
        <f t="shared" si="1"/>
        <v>2</v>
      </c>
      <c r="H12" s="5">
        <f t="shared" si="1"/>
        <v>25</v>
      </c>
      <c r="I12" s="5">
        <f t="shared" si="1"/>
        <v>11</v>
      </c>
      <c r="J12" s="5"/>
      <c r="K12" s="5">
        <f t="shared" si="2"/>
        <v>0</v>
      </c>
      <c r="L12" s="5">
        <f t="shared" si="2"/>
        <v>0</v>
      </c>
      <c r="M12" s="5">
        <f t="shared" si="2"/>
        <v>0</v>
      </c>
      <c r="N12" s="5">
        <f t="shared" si="2"/>
        <v>0</v>
      </c>
      <c r="O12" s="5">
        <f t="shared" si="3"/>
        <v>22</v>
      </c>
      <c r="P12" s="22">
        <f t="shared" si="4"/>
        <v>23</v>
      </c>
      <c r="Q12" s="5">
        <f t="shared" si="4"/>
        <v>24</v>
      </c>
      <c r="R12" s="5">
        <f t="shared" si="4"/>
        <v>11</v>
      </c>
    </row>
    <row r="13" spans="1:18" ht="15">
      <c r="A13" s="4" t="s">
        <v>10</v>
      </c>
      <c r="B13" s="5">
        <f t="shared" si="0"/>
        <v>0</v>
      </c>
      <c r="C13" s="5">
        <f t="shared" si="0"/>
        <v>26</v>
      </c>
      <c r="D13" s="5">
        <f t="shared" si="0"/>
        <v>21</v>
      </c>
      <c r="E13" s="5">
        <f t="shared" si="0"/>
        <v>21</v>
      </c>
      <c r="F13" s="5">
        <f t="shared" si="1"/>
        <v>19</v>
      </c>
      <c r="G13" s="5">
        <f t="shared" si="1"/>
        <v>22</v>
      </c>
      <c r="H13" s="5">
        <f t="shared" si="1"/>
        <v>16</v>
      </c>
      <c r="I13" s="5">
        <f t="shared" si="1"/>
        <v>0</v>
      </c>
      <c r="J13" s="5"/>
      <c r="K13" s="5">
        <f t="shared" si="2"/>
        <v>0</v>
      </c>
      <c r="L13" s="5">
        <f t="shared" si="2"/>
        <v>20</v>
      </c>
      <c r="M13" s="5">
        <f t="shared" si="2"/>
        <v>18</v>
      </c>
      <c r="N13" s="5">
        <f t="shared" si="2"/>
        <v>19</v>
      </c>
      <c r="O13" s="5">
        <f t="shared" si="3"/>
        <v>15</v>
      </c>
      <c r="P13" s="22">
        <f t="shared" si="4"/>
        <v>0</v>
      </c>
      <c r="Q13" s="5">
        <f t="shared" si="4"/>
        <v>10</v>
      </c>
      <c r="R13" s="5">
        <f t="shared" si="4"/>
        <v>0</v>
      </c>
    </row>
    <row r="14" spans="1:18" ht="15">
      <c r="A14" s="4" t="s">
        <v>11</v>
      </c>
      <c r="B14" s="5">
        <f t="shared" si="0"/>
        <v>66</v>
      </c>
      <c r="C14" s="5">
        <f t="shared" si="0"/>
        <v>32</v>
      </c>
      <c r="D14" s="5">
        <f t="shared" si="0"/>
        <v>62</v>
      </c>
      <c r="E14" s="5">
        <f t="shared" si="0"/>
        <v>19</v>
      </c>
      <c r="F14" s="5">
        <f t="shared" si="1"/>
        <v>18</v>
      </c>
      <c r="G14" s="5">
        <f t="shared" si="1"/>
        <v>9</v>
      </c>
      <c r="H14" s="5">
        <f t="shared" si="1"/>
        <v>0</v>
      </c>
      <c r="I14" s="5">
        <f t="shared" si="1"/>
        <v>0</v>
      </c>
      <c r="J14" s="5"/>
      <c r="K14" s="5">
        <f t="shared" si="2"/>
        <v>66</v>
      </c>
      <c r="L14" s="5">
        <f t="shared" si="2"/>
        <v>32</v>
      </c>
      <c r="M14" s="5">
        <f t="shared" si="2"/>
        <v>58</v>
      </c>
      <c r="N14" s="5">
        <f t="shared" si="2"/>
        <v>19</v>
      </c>
      <c r="O14" s="5">
        <f t="shared" si="3"/>
        <v>18</v>
      </c>
      <c r="P14" s="22">
        <f t="shared" si="4"/>
        <v>0</v>
      </c>
      <c r="Q14" s="5">
        <f t="shared" si="4"/>
        <v>0</v>
      </c>
      <c r="R14" s="5">
        <f t="shared" si="4"/>
        <v>0</v>
      </c>
    </row>
    <row r="15" spans="1:18" ht="15">
      <c r="A15" s="4" t="s">
        <v>12</v>
      </c>
      <c r="B15" s="5">
        <f t="shared" si="0"/>
        <v>33</v>
      </c>
      <c r="C15" s="5">
        <f t="shared" si="0"/>
        <v>43</v>
      </c>
      <c r="D15" s="5">
        <f t="shared" si="0"/>
        <v>148</v>
      </c>
      <c r="E15" s="5">
        <f t="shared" si="0"/>
        <v>178</v>
      </c>
      <c r="F15" s="5">
        <f t="shared" si="1"/>
        <v>112</v>
      </c>
      <c r="G15" s="5">
        <f t="shared" si="1"/>
        <v>175</v>
      </c>
      <c r="H15" s="5">
        <f t="shared" si="1"/>
        <v>29</v>
      </c>
      <c r="I15" s="5">
        <f t="shared" si="1"/>
        <v>86</v>
      </c>
      <c r="J15" s="5"/>
      <c r="K15" s="5">
        <f t="shared" si="2"/>
        <v>31</v>
      </c>
      <c r="L15" s="5">
        <f t="shared" si="2"/>
        <v>38</v>
      </c>
      <c r="M15" s="5">
        <f t="shared" si="2"/>
        <v>143</v>
      </c>
      <c r="N15" s="5">
        <f t="shared" si="2"/>
        <v>165</v>
      </c>
      <c r="O15" s="5">
        <f t="shared" si="3"/>
        <v>106</v>
      </c>
      <c r="P15" s="22">
        <f t="shared" si="4"/>
        <v>157</v>
      </c>
      <c r="Q15" s="5">
        <f t="shared" si="4"/>
        <v>27</v>
      </c>
      <c r="R15" s="5">
        <f t="shared" si="4"/>
        <v>79</v>
      </c>
    </row>
    <row r="16" spans="1:18" ht="15">
      <c r="A16" s="4" t="s">
        <v>13</v>
      </c>
      <c r="B16" s="5">
        <f t="shared" si="0"/>
        <v>0</v>
      </c>
      <c r="C16" s="5">
        <f t="shared" si="0"/>
        <v>0</v>
      </c>
      <c r="D16" s="5">
        <f t="shared" si="0"/>
        <v>0</v>
      </c>
      <c r="E16" s="5">
        <f t="shared" si="0"/>
        <v>0</v>
      </c>
      <c r="F16" s="5">
        <f t="shared" si="1"/>
        <v>15</v>
      </c>
      <c r="G16" s="5">
        <f t="shared" si="1"/>
        <v>0</v>
      </c>
      <c r="H16" s="5">
        <f t="shared" si="1"/>
        <v>0</v>
      </c>
      <c r="I16" s="5">
        <f t="shared" si="1"/>
        <v>16</v>
      </c>
      <c r="J16" s="5"/>
      <c r="K16" s="5">
        <f t="shared" si="2"/>
        <v>0</v>
      </c>
      <c r="L16" s="5">
        <f t="shared" si="2"/>
        <v>0</v>
      </c>
      <c r="M16" s="5">
        <f t="shared" si="2"/>
        <v>0</v>
      </c>
      <c r="N16" s="5">
        <f t="shared" si="2"/>
        <v>0</v>
      </c>
      <c r="O16" s="5">
        <f t="shared" si="3"/>
        <v>4</v>
      </c>
      <c r="P16" s="22">
        <f t="shared" si="4"/>
        <v>0</v>
      </c>
      <c r="Q16" s="5">
        <f t="shared" si="4"/>
        <v>0</v>
      </c>
      <c r="R16" s="5">
        <f t="shared" si="4"/>
        <v>16</v>
      </c>
    </row>
    <row r="17" spans="1:18" ht="15">
      <c r="A17" s="4" t="s">
        <v>14</v>
      </c>
      <c r="B17" s="5">
        <f t="shared" si="0"/>
        <v>16</v>
      </c>
      <c r="C17" s="5">
        <f t="shared" si="0"/>
        <v>20</v>
      </c>
      <c r="D17" s="5">
        <f t="shared" si="0"/>
        <v>40</v>
      </c>
      <c r="E17" s="5">
        <f t="shared" si="0"/>
        <v>56</v>
      </c>
      <c r="F17" s="5">
        <f t="shared" si="1"/>
        <v>0</v>
      </c>
      <c r="G17" s="5">
        <f t="shared" si="1"/>
        <v>8</v>
      </c>
      <c r="H17" s="5">
        <f t="shared" si="1"/>
        <v>0</v>
      </c>
      <c r="I17" s="5">
        <f t="shared" si="1"/>
        <v>46</v>
      </c>
      <c r="J17" s="5"/>
      <c r="K17" s="5">
        <f t="shared" si="2"/>
        <v>16</v>
      </c>
      <c r="L17" s="5">
        <f t="shared" si="2"/>
        <v>19</v>
      </c>
      <c r="M17" s="5">
        <f t="shared" si="2"/>
        <v>40</v>
      </c>
      <c r="N17" s="5">
        <f t="shared" si="2"/>
        <v>47</v>
      </c>
      <c r="O17" s="5">
        <f t="shared" si="3"/>
        <v>11</v>
      </c>
      <c r="P17" s="22">
        <f t="shared" si="4"/>
        <v>7</v>
      </c>
      <c r="Q17" s="5">
        <f t="shared" si="4"/>
        <v>0</v>
      </c>
      <c r="R17" s="5">
        <f t="shared" si="4"/>
        <v>45</v>
      </c>
    </row>
    <row r="18" spans="1:18" ht="15">
      <c r="A18" s="4" t="s">
        <v>28</v>
      </c>
      <c r="B18" s="5"/>
      <c r="C18" s="5"/>
      <c r="D18" s="5"/>
      <c r="E18" s="5"/>
      <c r="F18" s="5">
        <f t="shared" si="1"/>
        <v>11</v>
      </c>
      <c r="G18" s="5">
        <f t="shared" si="1"/>
        <v>10</v>
      </c>
      <c r="H18" s="5">
        <f t="shared" si="1"/>
        <v>0</v>
      </c>
      <c r="I18" s="5">
        <f t="shared" si="1"/>
        <v>31</v>
      </c>
      <c r="J18" s="5"/>
      <c r="K18" s="5"/>
      <c r="L18" s="5"/>
      <c r="M18" s="5"/>
      <c r="N18" s="5"/>
      <c r="O18" s="5">
        <f t="shared" si="3"/>
        <v>10</v>
      </c>
      <c r="P18" s="22">
        <f t="shared" si="4"/>
        <v>9</v>
      </c>
      <c r="Q18" s="5">
        <f t="shared" si="4"/>
        <v>0</v>
      </c>
      <c r="R18" s="5">
        <f t="shared" si="4"/>
        <v>30</v>
      </c>
    </row>
    <row r="19" spans="1:18" ht="15">
      <c r="A19" s="6" t="s">
        <v>21</v>
      </c>
      <c r="B19" s="7">
        <f>B33+B47</f>
        <v>264</v>
      </c>
      <c r="C19" s="7">
        <f>C33+C47</f>
        <v>219</v>
      </c>
      <c r="D19" s="7">
        <f>D33+D47</f>
        <v>350</v>
      </c>
      <c r="E19" s="7">
        <f>E33+E47</f>
        <v>390</v>
      </c>
      <c r="F19" s="7">
        <f t="shared" si="1"/>
        <v>217</v>
      </c>
      <c r="G19" s="7">
        <f t="shared" si="1"/>
        <v>294</v>
      </c>
      <c r="H19" s="7">
        <f t="shared" si="1"/>
        <v>120</v>
      </c>
      <c r="I19" s="7">
        <f t="shared" si="1"/>
        <v>249</v>
      </c>
      <c r="J19" s="7"/>
      <c r="K19" s="7">
        <f>K33+K47</f>
        <v>247</v>
      </c>
      <c r="L19" s="7">
        <f>L33+L47</f>
        <v>203</v>
      </c>
      <c r="M19" s="7">
        <f>M33+M47</f>
        <v>337</v>
      </c>
      <c r="N19" s="7">
        <f>N33+N47</f>
        <v>365</v>
      </c>
      <c r="O19" s="7">
        <f t="shared" si="3"/>
        <v>204</v>
      </c>
      <c r="P19" s="23">
        <f>SUM(P7:P18)</f>
        <v>259</v>
      </c>
      <c r="Q19" s="7">
        <f>Q33+Q47</f>
        <v>108</v>
      </c>
      <c r="R19" s="7">
        <f>R33+R47</f>
        <v>240</v>
      </c>
    </row>
    <row r="20" spans="1:18" ht="15">
      <c r="A20" s="13"/>
      <c r="B20" s="28" t="s">
        <v>15</v>
      </c>
      <c r="C20" s="28"/>
      <c r="D20" s="28"/>
      <c r="E20" s="28"/>
      <c r="F20" s="28"/>
      <c r="G20" s="28"/>
      <c r="H20" s="28"/>
      <c r="I20" s="28"/>
      <c r="J20" s="9"/>
      <c r="K20" s="28" t="s">
        <v>15</v>
      </c>
      <c r="L20" s="28"/>
      <c r="M20" s="28"/>
      <c r="N20" s="28"/>
      <c r="O20" s="28"/>
      <c r="P20" s="28"/>
      <c r="Q20" s="28"/>
      <c r="R20" s="28"/>
    </row>
    <row r="21" spans="1:17" ht="15">
      <c r="A21" s="4" t="s">
        <v>5</v>
      </c>
      <c r="B21" s="5">
        <v>9</v>
      </c>
      <c r="C21" s="5">
        <v>15</v>
      </c>
      <c r="D21" s="5">
        <v>13</v>
      </c>
      <c r="E21" s="5">
        <v>17</v>
      </c>
      <c r="F21" s="5">
        <v>0</v>
      </c>
      <c r="G21" s="5">
        <v>0</v>
      </c>
      <c r="H21" s="5">
        <v>0</v>
      </c>
      <c r="I21" s="5"/>
      <c r="J21" s="4"/>
      <c r="K21" s="5">
        <v>9</v>
      </c>
      <c r="L21" s="5">
        <v>14</v>
      </c>
      <c r="M21" s="5">
        <v>12</v>
      </c>
      <c r="N21" s="5">
        <v>16</v>
      </c>
      <c r="O21" s="5">
        <v>0</v>
      </c>
      <c r="P21" s="5">
        <v>0</v>
      </c>
      <c r="Q21" s="4">
        <v>0</v>
      </c>
    </row>
    <row r="22" spans="1:17" ht="15">
      <c r="A22" s="4" t="s">
        <v>22</v>
      </c>
      <c r="B22" s="5">
        <v>34</v>
      </c>
      <c r="C22" s="5">
        <v>11</v>
      </c>
      <c r="D22" s="5">
        <v>4</v>
      </c>
      <c r="E22" s="5">
        <v>6</v>
      </c>
      <c r="F22" s="5">
        <v>0</v>
      </c>
      <c r="G22" s="5">
        <v>23</v>
      </c>
      <c r="H22" s="5">
        <v>9</v>
      </c>
      <c r="I22" s="5"/>
      <c r="J22" s="4"/>
      <c r="K22" s="5">
        <v>31</v>
      </c>
      <c r="L22" s="5">
        <v>11</v>
      </c>
      <c r="M22" s="5">
        <v>4</v>
      </c>
      <c r="N22" s="5">
        <v>6</v>
      </c>
      <c r="O22" s="5">
        <v>0</v>
      </c>
      <c r="P22" s="5">
        <v>21</v>
      </c>
      <c r="Q22" s="4">
        <v>6</v>
      </c>
    </row>
    <row r="23" spans="1:17" ht="15">
      <c r="A23" s="4" t="s">
        <v>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6</v>
      </c>
      <c r="I23" s="5"/>
      <c r="J23" s="4"/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4">
        <v>6</v>
      </c>
    </row>
    <row r="24" spans="1:17" ht="15">
      <c r="A24" s="4" t="s">
        <v>7</v>
      </c>
      <c r="B24" s="5">
        <v>0</v>
      </c>
      <c r="C24" s="5">
        <v>0</v>
      </c>
      <c r="D24" s="5">
        <v>5</v>
      </c>
      <c r="E24" s="5">
        <v>16</v>
      </c>
      <c r="F24" s="5">
        <v>0</v>
      </c>
      <c r="G24" s="5">
        <v>0</v>
      </c>
      <c r="H24" s="5">
        <v>0</v>
      </c>
      <c r="I24" s="5"/>
      <c r="J24" s="4"/>
      <c r="K24" s="5">
        <v>0</v>
      </c>
      <c r="L24" s="5">
        <v>0</v>
      </c>
      <c r="M24" s="5">
        <v>5</v>
      </c>
      <c r="N24" s="5">
        <v>16</v>
      </c>
      <c r="O24" s="5">
        <v>0</v>
      </c>
      <c r="P24" s="5">
        <v>0</v>
      </c>
      <c r="Q24" s="4">
        <v>0</v>
      </c>
    </row>
    <row r="25" spans="1:18" ht="15">
      <c r="A25" s="4" t="s">
        <v>8</v>
      </c>
      <c r="B25" s="5">
        <v>17</v>
      </c>
      <c r="C25" s="5">
        <v>17</v>
      </c>
      <c r="D25" s="5">
        <v>23</v>
      </c>
      <c r="E25" s="5">
        <v>13</v>
      </c>
      <c r="F25" s="5">
        <v>12</v>
      </c>
      <c r="G25" s="5">
        <v>0</v>
      </c>
      <c r="H25" s="5">
        <v>9</v>
      </c>
      <c r="I25" s="5">
        <v>55</v>
      </c>
      <c r="J25" s="4"/>
      <c r="K25" s="5">
        <v>16</v>
      </c>
      <c r="L25" s="5">
        <v>14</v>
      </c>
      <c r="M25" s="5">
        <v>23</v>
      </c>
      <c r="N25" s="5">
        <v>13</v>
      </c>
      <c r="O25" s="5">
        <v>11</v>
      </c>
      <c r="P25" s="5">
        <v>0</v>
      </c>
      <c r="Q25" s="4">
        <v>9</v>
      </c>
      <c r="R25">
        <v>55</v>
      </c>
    </row>
    <row r="26" spans="1:18" ht="15">
      <c r="A26" s="4" t="s">
        <v>9</v>
      </c>
      <c r="B26" s="5">
        <v>0</v>
      </c>
      <c r="C26" s="5">
        <v>0</v>
      </c>
      <c r="D26" s="5">
        <v>0</v>
      </c>
      <c r="E26" s="5">
        <v>0</v>
      </c>
      <c r="F26" s="5">
        <v>9</v>
      </c>
      <c r="G26" s="5">
        <v>2</v>
      </c>
      <c r="H26" s="5">
        <v>5</v>
      </c>
      <c r="I26" s="5">
        <v>4</v>
      </c>
      <c r="J26" s="4"/>
      <c r="K26" s="5">
        <v>0</v>
      </c>
      <c r="L26" s="5">
        <v>0</v>
      </c>
      <c r="M26" s="5">
        <v>0</v>
      </c>
      <c r="N26" s="5">
        <v>0</v>
      </c>
      <c r="O26" s="5">
        <v>9</v>
      </c>
      <c r="P26" s="5">
        <v>2</v>
      </c>
      <c r="Q26" s="4">
        <v>4</v>
      </c>
      <c r="R26">
        <v>4</v>
      </c>
    </row>
    <row r="27" spans="1:17" ht="15">
      <c r="A27" s="4" t="s">
        <v>10</v>
      </c>
      <c r="B27" s="5">
        <v>0</v>
      </c>
      <c r="C27" s="5">
        <v>4</v>
      </c>
      <c r="D27" s="5">
        <v>5</v>
      </c>
      <c r="E27" s="5">
        <v>5</v>
      </c>
      <c r="F27" s="5">
        <v>2</v>
      </c>
      <c r="G27" s="5">
        <v>0</v>
      </c>
      <c r="H27" s="5">
        <v>1</v>
      </c>
      <c r="I27" s="5"/>
      <c r="J27" s="4"/>
      <c r="K27" s="5">
        <v>0</v>
      </c>
      <c r="L27" s="5">
        <v>3</v>
      </c>
      <c r="M27" s="5">
        <v>4</v>
      </c>
      <c r="N27" s="5">
        <v>5</v>
      </c>
      <c r="O27" s="5">
        <v>2</v>
      </c>
      <c r="P27" s="5">
        <v>0</v>
      </c>
      <c r="Q27" s="4">
        <v>0</v>
      </c>
    </row>
    <row r="28" spans="1:17" ht="15">
      <c r="A28" s="4" t="s">
        <v>11</v>
      </c>
      <c r="B28" s="5">
        <v>49</v>
      </c>
      <c r="C28" s="5">
        <v>22</v>
      </c>
      <c r="D28" s="5">
        <v>28</v>
      </c>
      <c r="E28" s="5">
        <v>12</v>
      </c>
      <c r="F28" s="5">
        <v>14</v>
      </c>
      <c r="G28" s="5">
        <v>4</v>
      </c>
      <c r="H28" s="5">
        <v>0</v>
      </c>
      <c r="I28" s="5"/>
      <c r="J28" s="4"/>
      <c r="K28" s="5">
        <v>49</v>
      </c>
      <c r="L28" s="5">
        <v>22</v>
      </c>
      <c r="M28" s="5">
        <v>26</v>
      </c>
      <c r="N28" s="5">
        <v>12</v>
      </c>
      <c r="O28" s="5">
        <v>14</v>
      </c>
      <c r="P28" s="5">
        <v>0</v>
      </c>
      <c r="Q28" s="4">
        <v>0</v>
      </c>
    </row>
    <row r="29" spans="1:18" ht="15">
      <c r="A29" s="4" t="s">
        <v>12</v>
      </c>
      <c r="B29" s="5">
        <v>2</v>
      </c>
      <c r="C29" s="5">
        <v>7</v>
      </c>
      <c r="D29" s="5">
        <v>31</v>
      </c>
      <c r="E29" s="5">
        <v>15</v>
      </c>
      <c r="F29" s="5">
        <v>8</v>
      </c>
      <c r="G29" s="5">
        <v>21</v>
      </c>
      <c r="H29" s="5">
        <v>4</v>
      </c>
      <c r="I29" s="5">
        <v>15</v>
      </c>
      <c r="J29" s="4"/>
      <c r="K29" s="5">
        <v>2</v>
      </c>
      <c r="L29" s="5">
        <v>6</v>
      </c>
      <c r="M29" s="5">
        <v>30</v>
      </c>
      <c r="N29" s="5">
        <v>13</v>
      </c>
      <c r="O29" s="5">
        <v>7</v>
      </c>
      <c r="P29" s="5">
        <v>19</v>
      </c>
      <c r="Q29" s="4">
        <v>4</v>
      </c>
      <c r="R29">
        <v>12</v>
      </c>
    </row>
    <row r="30" spans="1:18" ht="15">
      <c r="A30" s="4" t="s">
        <v>13</v>
      </c>
      <c r="B30" s="5">
        <v>0</v>
      </c>
      <c r="C30" s="5">
        <v>0</v>
      </c>
      <c r="D30" s="5">
        <v>0</v>
      </c>
      <c r="E30" s="5">
        <v>0</v>
      </c>
      <c r="F30" s="5">
        <v>4</v>
      </c>
      <c r="G30" s="5">
        <v>0</v>
      </c>
      <c r="H30" s="5">
        <v>0</v>
      </c>
      <c r="I30" s="5">
        <v>16</v>
      </c>
      <c r="J30" s="4"/>
      <c r="K30" s="5">
        <v>0</v>
      </c>
      <c r="L30" s="5">
        <v>0</v>
      </c>
      <c r="M30" s="5">
        <v>0</v>
      </c>
      <c r="N30" s="5">
        <v>0</v>
      </c>
      <c r="O30" s="5">
        <v>4</v>
      </c>
      <c r="P30" s="5">
        <v>0</v>
      </c>
      <c r="Q30" s="4">
        <v>0</v>
      </c>
      <c r="R30">
        <v>16</v>
      </c>
    </row>
    <row r="31" spans="1:18" ht="15">
      <c r="A31" s="4" t="s">
        <v>14</v>
      </c>
      <c r="B31" s="5">
        <v>1</v>
      </c>
      <c r="C31" s="5">
        <v>4</v>
      </c>
      <c r="D31" s="5">
        <v>23</v>
      </c>
      <c r="E31" s="5">
        <v>23</v>
      </c>
      <c r="F31" s="5">
        <v>0</v>
      </c>
      <c r="G31" s="5">
        <v>2</v>
      </c>
      <c r="H31" s="5">
        <v>0</v>
      </c>
      <c r="I31" s="5">
        <v>10</v>
      </c>
      <c r="J31" s="4"/>
      <c r="K31" s="5">
        <v>1</v>
      </c>
      <c r="L31" s="5">
        <v>3</v>
      </c>
      <c r="M31" s="5">
        <v>23</v>
      </c>
      <c r="N31" s="5">
        <v>21</v>
      </c>
      <c r="O31" s="5">
        <v>0</v>
      </c>
      <c r="P31" s="5">
        <v>1</v>
      </c>
      <c r="Q31" s="4">
        <v>0</v>
      </c>
      <c r="R31">
        <v>9</v>
      </c>
    </row>
    <row r="32" spans="1:18" ht="15">
      <c r="A32" s="4" t="s">
        <v>28</v>
      </c>
      <c r="B32" s="5"/>
      <c r="C32" s="5"/>
      <c r="D32" s="5"/>
      <c r="E32" s="5"/>
      <c r="F32" s="5">
        <v>2</v>
      </c>
      <c r="G32" s="5">
        <v>2</v>
      </c>
      <c r="H32" s="5">
        <v>0</v>
      </c>
      <c r="I32" s="5">
        <v>10</v>
      </c>
      <c r="J32" s="4"/>
      <c r="K32" s="5"/>
      <c r="L32" s="5"/>
      <c r="M32" s="5"/>
      <c r="N32" s="5"/>
      <c r="O32" s="5">
        <v>2</v>
      </c>
      <c r="P32" s="5">
        <v>2</v>
      </c>
      <c r="Q32" s="4">
        <v>0</v>
      </c>
      <c r="R32">
        <v>10</v>
      </c>
    </row>
    <row r="33" spans="1:18" ht="15">
      <c r="A33" s="6" t="s">
        <v>21</v>
      </c>
      <c r="B33" s="7">
        <f>SUM(B21:B31)+37</f>
        <v>149</v>
      </c>
      <c r="C33" s="7">
        <f>SUM(C21:C31)</f>
        <v>80</v>
      </c>
      <c r="D33" s="7">
        <f>SUM(D21:D31)</f>
        <v>132</v>
      </c>
      <c r="E33" s="7">
        <f>SUM(E21:E31)</f>
        <v>107</v>
      </c>
      <c r="F33" s="7">
        <f>SUM(F21:F32)</f>
        <v>51</v>
      </c>
      <c r="G33" s="7">
        <f>SUM(G21:G32)</f>
        <v>54</v>
      </c>
      <c r="H33" s="7">
        <f>SUM(H21:H32)</f>
        <v>34</v>
      </c>
      <c r="I33" s="7">
        <f>SUM(I21:I32)</f>
        <v>110</v>
      </c>
      <c r="J33" s="7"/>
      <c r="K33" s="7">
        <f>SUM(K21:K31)+34</f>
        <v>142</v>
      </c>
      <c r="L33" s="7">
        <f>SUM(L21:L31)</f>
        <v>73</v>
      </c>
      <c r="M33" s="7">
        <f>SUM(M21:M31)</f>
        <v>127</v>
      </c>
      <c r="N33" s="7">
        <f>SUM(N21:N31)</f>
        <v>102</v>
      </c>
      <c r="O33" s="7">
        <f>SUM(O21:O32)</f>
        <v>49</v>
      </c>
      <c r="P33" s="7">
        <f>SUM(P21:P32)</f>
        <v>45</v>
      </c>
      <c r="Q33" s="7">
        <f>SUM(Q21:Q32)</f>
        <v>29</v>
      </c>
      <c r="R33" s="7">
        <f>SUM(R21:R32)</f>
        <v>106</v>
      </c>
    </row>
    <row r="34" spans="1:18" ht="15">
      <c r="A34" s="14"/>
      <c r="B34" s="28" t="s">
        <v>16</v>
      </c>
      <c r="C34" s="28"/>
      <c r="D34" s="28"/>
      <c r="E34" s="28"/>
      <c r="F34" s="28"/>
      <c r="G34" s="28"/>
      <c r="H34" s="28"/>
      <c r="I34" s="28"/>
      <c r="J34" s="9"/>
      <c r="K34" s="28" t="s">
        <v>16</v>
      </c>
      <c r="L34" s="28"/>
      <c r="M34" s="28"/>
      <c r="N34" s="28"/>
      <c r="O34" s="28"/>
      <c r="P34" s="28"/>
      <c r="Q34" s="28"/>
      <c r="R34" s="28"/>
    </row>
    <row r="35" spans="1:17" ht="15">
      <c r="A35" s="4" t="s">
        <v>5</v>
      </c>
      <c r="B35" s="4">
        <v>20</v>
      </c>
      <c r="C35" s="4">
        <v>26</v>
      </c>
      <c r="D35" s="4">
        <v>11</v>
      </c>
      <c r="E35" s="5">
        <v>20</v>
      </c>
      <c r="F35" s="5">
        <v>0</v>
      </c>
      <c r="G35" s="21">
        <v>0</v>
      </c>
      <c r="H35" s="21">
        <v>0</v>
      </c>
      <c r="I35" s="21"/>
      <c r="J35" s="5"/>
      <c r="K35" s="4">
        <v>20</v>
      </c>
      <c r="L35" s="4">
        <v>26</v>
      </c>
      <c r="M35" s="4">
        <v>11</v>
      </c>
      <c r="N35" s="5">
        <v>20</v>
      </c>
      <c r="O35" s="5">
        <v>0</v>
      </c>
      <c r="P35" s="21">
        <v>0</v>
      </c>
      <c r="Q35" s="5">
        <v>0</v>
      </c>
    </row>
    <row r="36" spans="1:17" ht="15">
      <c r="A36" s="4" t="s">
        <v>22</v>
      </c>
      <c r="B36" s="4">
        <v>14</v>
      </c>
      <c r="C36" s="4">
        <v>16</v>
      </c>
      <c r="D36" s="4">
        <v>6</v>
      </c>
      <c r="E36" s="5">
        <v>3</v>
      </c>
      <c r="F36" s="5">
        <v>0</v>
      </c>
      <c r="G36" s="21">
        <v>45</v>
      </c>
      <c r="H36" s="21">
        <v>18</v>
      </c>
      <c r="I36" s="21"/>
      <c r="J36" s="5"/>
      <c r="K36" s="4">
        <v>7</v>
      </c>
      <c r="L36" s="4">
        <v>16</v>
      </c>
      <c r="M36" s="4">
        <v>6</v>
      </c>
      <c r="N36" s="5">
        <v>3</v>
      </c>
      <c r="O36" s="5">
        <v>0</v>
      </c>
      <c r="P36" s="21">
        <v>42</v>
      </c>
      <c r="Q36" s="5">
        <v>18</v>
      </c>
    </row>
    <row r="37" spans="1:17" ht="15">
      <c r="A37" s="4" t="s">
        <v>6</v>
      </c>
      <c r="B37" s="4">
        <v>0</v>
      </c>
      <c r="C37" s="4">
        <v>0</v>
      </c>
      <c r="D37" s="4">
        <v>0</v>
      </c>
      <c r="E37" s="5">
        <v>0</v>
      </c>
      <c r="F37" s="5">
        <v>0</v>
      </c>
      <c r="G37" s="21">
        <v>0</v>
      </c>
      <c r="H37" s="21">
        <v>5</v>
      </c>
      <c r="I37" s="21"/>
      <c r="J37" s="5"/>
      <c r="K37" s="4">
        <v>0</v>
      </c>
      <c r="L37" s="4">
        <v>0</v>
      </c>
      <c r="M37" s="4">
        <v>0</v>
      </c>
      <c r="N37" s="5">
        <v>0</v>
      </c>
      <c r="O37" s="5">
        <v>0</v>
      </c>
      <c r="P37" s="21">
        <v>0</v>
      </c>
      <c r="Q37" s="5">
        <v>5</v>
      </c>
    </row>
    <row r="38" spans="1:17" ht="15">
      <c r="A38" s="4" t="s">
        <v>7</v>
      </c>
      <c r="B38" s="4">
        <v>0</v>
      </c>
      <c r="C38" s="4">
        <v>0</v>
      </c>
      <c r="D38" s="4">
        <v>6</v>
      </c>
      <c r="E38" s="5">
        <v>35</v>
      </c>
      <c r="F38" s="5">
        <v>0</v>
      </c>
      <c r="G38" s="21">
        <v>0</v>
      </c>
      <c r="J38" s="5"/>
      <c r="K38" s="4">
        <v>0</v>
      </c>
      <c r="L38" s="4">
        <v>0</v>
      </c>
      <c r="M38" s="4">
        <v>6</v>
      </c>
      <c r="N38" s="5">
        <v>35</v>
      </c>
      <c r="O38" s="5">
        <v>0</v>
      </c>
      <c r="P38" s="21">
        <v>0</v>
      </c>
      <c r="Q38" s="5">
        <v>0</v>
      </c>
    </row>
    <row r="39" spans="1:18" ht="15">
      <c r="A39" s="4" t="s">
        <v>8</v>
      </c>
      <c r="B39" s="4">
        <v>1</v>
      </c>
      <c r="C39" s="4">
        <v>13</v>
      </c>
      <c r="D39" s="4">
        <v>11</v>
      </c>
      <c r="E39" s="5">
        <v>6</v>
      </c>
      <c r="F39" s="5">
        <v>8</v>
      </c>
      <c r="G39" s="21">
        <v>0</v>
      </c>
      <c r="H39" s="21">
        <v>3</v>
      </c>
      <c r="I39" s="21">
        <v>4</v>
      </c>
      <c r="J39" s="5"/>
      <c r="K39" s="4">
        <v>1</v>
      </c>
      <c r="L39" s="4">
        <v>13</v>
      </c>
      <c r="M39" s="4">
        <v>11</v>
      </c>
      <c r="N39" s="5">
        <v>6</v>
      </c>
      <c r="O39" s="5">
        <v>7</v>
      </c>
      <c r="P39" s="21">
        <v>0</v>
      </c>
      <c r="Q39" s="5">
        <v>3</v>
      </c>
      <c r="R39">
        <v>4</v>
      </c>
    </row>
    <row r="40" spans="1:18" ht="15">
      <c r="A40" s="4" t="s">
        <v>9</v>
      </c>
      <c r="B40" s="4">
        <v>0</v>
      </c>
      <c r="C40" s="4">
        <v>0</v>
      </c>
      <c r="D40" s="4">
        <v>0</v>
      </c>
      <c r="E40" s="5">
        <v>0</v>
      </c>
      <c r="F40" s="5">
        <v>13</v>
      </c>
      <c r="G40" s="21">
        <v>0</v>
      </c>
      <c r="H40" s="21">
        <v>20</v>
      </c>
      <c r="I40" s="21">
        <v>7</v>
      </c>
      <c r="J40" s="5"/>
      <c r="K40" s="4">
        <v>0</v>
      </c>
      <c r="L40" s="4">
        <v>0</v>
      </c>
      <c r="M40" s="4">
        <v>0</v>
      </c>
      <c r="N40" s="5">
        <v>0</v>
      </c>
      <c r="O40" s="5">
        <v>13</v>
      </c>
      <c r="P40" s="21">
        <v>21</v>
      </c>
      <c r="Q40" s="5">
        <v>20</v>
      </c>
      <c r="R40">
        <v>7</v>
      </c>
    </row>
    <row r="41" spans="1:17" ht="15">
      <c r="A41" s="4" t="s">
        <v>10</v>
      </c>
      <c r="B41" s="4">
        <v>0</v>
      </c>
      <c r="C41" s="4">
        <v>22</v>
      </c>
      <c r="D41" s="4">
        <v>16</v>
      </c>
      <c r="E41" s="5">
        <v>16</v>
      </c>
      <c r="F41" s="5">
        <v>17</v>
      </c>
      <c r="G41" s="21">
        <v>22</v>
      </c>
      <c r="H41" s="21">
        <v>15</v>
      </c>
      <c r="I41" s="21"/>
      <c r="J41" s="5"/>
      <c r="K41" s="4">
        <v>0</v>
      </c>
      <c r="L41" s="4">
        <v>17</v>
      </c>
      <c r="M41" s="4">
        <v>14</v>
      </c>
      <c r="N41" s="5">
        <v>14</v>
      </c>
      <c r="O41" s="5">
        <v>13</v>
      </c>
      <c r="P41" s="21">
        <v>0</v>
      </c>
      <c r="Q41" s="5">
        <v>10</v>
      </c>
    </row>
    <row r="42" spans="1:17" ht="15">
      <c r="A42" s="4" t="s">
        <v>11</v>
      </c>
      <c r="B42" s="4">
        <v>17</v>
      </c>
      <c r="C42" s="4">
        <v>10</v>
      </c>
      <c r="D42" s="4">
        <v>34</v>
      </c>
      <c r="E42" s="5">
        <v>7</v>
      </c>
      <c r="F42" s="5">
        <v>4</v>
      </c>
      <c r="G42" s="21">
        <v>5</v>
      </c>
      <c r="H42" s="21">
        <v>0</v>
      </c>
      <c r="I42" s="21"/>
      <c r="J42" s="5"/>
      <c r="K42" s="4">
        <v>17</v>
      </c>
      <c r="L42" s="4">
        <v>10</v>
      </c>
      <c r="M42" s="4">
        <v>32</v>
      </c>
      <c r="N42" s="5">
        <v>7</v>
      </c>
      <c r="O42" s="5">
        <v>4</v>
      </c>
      <c r="P42" s="21">
        <v>0</v>
      </c>
      <c r="Q42" s="5">
        <v>0</v>
      </c>
    </row>
    <row r="43" spans="1:18" ht="15">
      <c r="A43" s="4" t="s">
        <v>12</v>
      </c>
      <c r="B43" s="4">
        <v>31</v>
      </c>
      <c r="C43" s="4">
        <v>36</v>
      </c>
      <c r="D43" s="4">
        <v>117</v>
      </c>
      <c r="E43" s="5">
        <v>163</v>
      </c>
      <c r="F43" s="5">
        <v>104</v>
      </c>
      <c r="G43" s="21">
        <v>154</v>
      </c>
      <c r="H43" s="21">
        <v>25</v>
      </c>
      <c r="I43" s="21">
        <v>71</v>
      </c>
      <c r="J43" s="5"/>
      <c r="K43" s="4">
        <v>29</v>
      </c>
      <c r="L43" s="4">
        <v>32</v>
      </c>
      <c r="M43" s="4">
        <v>113</v>
      </c>
      <c r="N43" s="5">
        <v>152</v>
      </c>
      <c r="O43" s="5">
        <v>99</v>
      </c>
      <c r="P43" s="21">
        <v>138</v>
      </c>
      <c r="Q43" s="5">
        <v>23</v>
      </c>
      <c r="R43">
        <v>67</v>
      </c>
    </row>
    <row r="44" spans="1:18" ht="15">
      <c r="A44" s="4" t="s">
        <v>13</v>
      </c>
      <c r="B44" s="4">
        <v>0</v>
      </c>
      <c r="C44" s="4">
        <v>0</v>
      </c>
      <c r="D44" s="4">
        <v>0</v>
      </c>
      <c r="E44" s="5">
        <v>0</v>
      </c>
      <c r="F44" s="5">
        <v>11</v>
      </c>
      <c r="G44" s="21">
        <v>0</v>
      </c>
      <c r="H44" s="21">
        <v>0</v>
      </c>
      <c r="I44" s="21"/>
      <c r="J44" s="5"/>
      <c r="K44" s="4">
        <v>0</v>
      </c>
      <c r="L44" s="4">
        <v>0</v>
      </c>
      <c r="M44" s="4">
        <v>0</v>
      </c>
      <c r="N44" s="5">
        <v>0</v>
      </c>
      <c r="O44" s="5">
        <v>0</v>
      </c>
      <c r="P44" s="21">
        <v>0</v>
      </c>
      <c r="Q44" s="5">
        <v>0</v>
      </c>
      <c r="R44">
        <v>0</v>
      </c>
    </row>
    <row r="45" spans="1:18" ht="15">
      <c r="A45" s="4" t="s">
        <v>14</v>
      </c>
      <c r="B45" s="4">
        <v>15</v>
      </c>
      <c r="C45" s="4">
        <v>16</v>
      </c>
      <c r="D45" s="4">
        <v>17</v>
      </c>
      <c r="E45" s="5">
        <v>33</v>
      </c>
      <c r="F45" s="5">
        <v>0</v>
      </c>
      <c r="G45" s="21">
        <v>6</v>
      </c>
      <c r="H45" s="21">
        <v>0</v>
      </c>
      <c r="I45" s="21">
        <v>36</v>
      </c>
      <c r="J45" s="5"/>
      <c r="K45" s="4">
        <v>15</v>
      </c>
      <c r="L45" s="4">
        <v>16</v>
      </c>
      <c r="M45" s="4">
        <v>17</v>
      </c>
      <c r="N45" s="5">
        <v>26</v>
      </c>
      <c r="O45" s="5">
        <v>11</v>
      </c>
      <c r="P45" s="21">
        <v>6</v>
      </c>
      <c r="Q45" s="5">
        <v>0</v>
      </c>
      <c r="R45">
        <v>36</v>
      </c>
    </row>
    <row r="46" spans="1:18" ht="15">
      <c r="A46" s="4" t="s">
        <v>28</v>
      </c>
      <c r="B46" s="4"/>
      <c r="C46" s="4"/>
      <c r="D46" s="4"/>
      <c r="E46" s="5"/>
      <c r="F46" s="5">
        <v>9</v>
      </c>
      <c r="G46" s="21">
        <v>8</v>
      </c>
      <c r="H46" s="21">
        <v>0</v>
      </c>
      <c r="I46" s="21">
        <v>21</v>
      </c>
      <c r="J46" s="5"/>
      <c r="K46" s="4"/>
      <c r="L46" s="4"/>
      <c r="M46" s="4"/>
      <c r="N46" s="5"/>
      <c r="O46" s="5">
        <v>8</v>
      </c>
      <c r="P46" s="21">
        <v>7</v>
      </c>
      <c r="Q46" s="5">
        <v>0</v>
      </c>
      <c r="R46">
        <v>20</v>
      </c>
    </row>
    <row r="47" spans="1:18" ht="15">
      <c r="A47" s="6" t="s">
        <v>21</v>
      </c>
      <c r="B47" s="7">
        <f>SUM(B35:B45)+17</f>
        <v>115</v>
      </c>
      <c r="C47" s="7">
        <f>SUM(C35:C45)</f>
        <v>139</v>
      </c>
      <c r="D47" s="7">
        <f>SUM(D35:D45)</f>
        <v>218</v>
      </c>
      <c r="E47" s="7">
        <f>SUM(E35:E45)</f>
        <v>283</v>
      </c>
      <c r="F47" s="7">
        <f>SUM(F35:F46)</f>
        <v>166</v>
      </c>
      <c r="G47" s="7">
        <f>SUM(G35:G46)</f>
        <v>240</v>
      </c>
      <c r="H47" s="7">
        <f>SUM(H35:H46)</f>
        <v>86</v>
      </c>
      <c r="I47" s="7">
        <f>SUM(I35:I46)</f>
        <v>139</v>
      </c>
      <c r="J47" s="7"/>
      <c r="K47" s="7">
        <f>SUM(K35:K45)+16</f>
        <v>105</v>
      </c>
      <c r="L47" s="7">
        <f>SUM(L35:L45)</f>
        <v>130</v>
      </c>
      <c r="M47" s="7">
        <f>SUM(M35:M45)</f>
        <v>210</v>
      </c>
      <c r="N47" s="7">
        <f>SUM(N35:N45)</f>
        <v>263</v>
      </c>
      <c r="O47" s="7">
        <f>SUM(O35:O46)</f>
        <v>155</v>
      </c>
      <c r="P47" s="7">
        <f>SUM(P35:P46)</f>
        <v>214</v>
      </c>
      <c r="Q47" s="7">
        <f>SUM(Q35:Q46)</f>
        <v>79</v>
      </c>
      <c r="R47" s="7">
        <f>SUM(R35:R46)</f>
        <v>134</v>
      </c>
    </row>
    <row r="48" spans="1:18" ht="5.25" customHeight="1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5"/>
      <c r="R48" s="5"/>
    </row>
    <row r="49" spans="1:18" ht="21" customHeight="1">
      <c r="A49" s="31" t="s">
        <v>24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25"/>
      <c r="R49" s="25"/>
    </row>
    <row r="50" spans="1:17" ht="15">
      <c r="A50" s="17" t="s">
        <v>23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5"/>
    </row>
    <row r="51" spans="1:17" ht="15">
      <c r="A51" s="16" t="s">
        <v>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</sheetData>
  <sheetProtection/>
  <mergeCells count="11">
    <mergeCell ref="A49:P49"/>
    <mergeCell ref="B5:G5"/>
    <mergeCell ref="K5:P5"/>
    <mergeCell ref="A1:P1"/>
    <mergeCell ref="B34:I34"/>
    <mergeCell ref="K34:R34"/>
    <mergeCell ref="B3:R3"/>
    <mergeCell ref="B6:I6"/>
    <mergeCell ref="K6:R6"/>
    <mergeCell ref="K20:R20"/>
    <mergeCell ref="B20:I20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0" r:id="rId1"/>
  <ignoredErrors>
    <ignoredError sqref="B7:R18 B20:R47 B19:O19 Q19:R19" unlockedFormula="1"/>
    <ignoredError sqref="P1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SVenuti</dc:creator>
  <cp:keywords/>
  <dc:description/>
  <cp:lastModifiedBy>Candida Ranalli</cp:lastModifiedBy>
  <cp:lastPrinted>2017-08-02T09:17:26Z</cp:lastPrinted>
  <dcterms:created xsi:type="dcterms:W3CDTF">2016-08-04T08:35:45Z</dcterms:created>
  <dcterms:modified xsi:type="dcterms:W3CDTF">2023-08-28T05:57:44Z</dcterms:modified>
  <cp:category/>
  <cp:version/>
  <cp:contentType/>
  <cp:contentStatus/>
</cp:coreProperties>
</file>