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50" windowHeight="6300" activeTab="0"/>
  </bookViews>
  <sheets>
    <sheet name="Tavola" sheetId="1" r:id="rId1"/>
    <sheet name="G01" sheetId="2" r:id="rId2"/>
    <sheet name="G02" sheetId="3" r:id="rId3"/>
    <sheet name="G03" sheetId="4" r:id="rId4"/>
    <sheet name="G04" sheetId="5" r:id="rId5"/>
    <sheet name="G05" sheetId="6" r:id="rId6"/>
  </sheets>
  <definedNames>
    <definedName name="Anno_fine_tavola">#REF!</definedName>
    <definedName name="Anno_inizio_banca_dati">#REF!</definedName>
    <definedName name="_xlnm.Print_Area" localSheetId="1">'G01'!$A$1:$AB$29</definedName>
    <definedName name="_xlnm.Print_Area" localSheetId="2">'G02'!$A$1:$AB$29</definedName>
    <definedName name="_xlnm.Print_Area" localSheetId="3">'G03'!$A$1:$AB$29</definedName>
    <definedName name="_xlnm.Print_Area" localSheetId="4">'G04'!$A$1:$AB$29</definedName>
    <definedName name="_xlnm.Print_Area" localSheetId="5">'G05'!$A$1:$AB$29</definedName>
    <definedName name="_xlnm.Print_Area" localSheetId="0">'Tavola'!$A$1:$G$30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<sst xmlns="http://schemas.openxmlformats.org/spreadsheetml/2006/main" count="19" uniqueCount="14">
  <si>
    <t>Anni</t>
  </si>
  <si>
    <t>corse provinciali</t>
  </si>
  <si>
    <t>corse regionali</t>
  </si>
  <si>
    <t>corse nazionali</t>
  </si>
  <si>
    <t>corse internazionali</t>
  </si>
  <si>
    <t>Totale corse</t>
  </si>
  <si>
    <t>Autostazione di Bologna: numero corse di linea</t>
  </si>
  <si>
    <t>Autostazione di Bologna: numero corse di linea internazionali</t>
  </si>
  <si>
    <t>Autostazione di Bologna: numero corse di linea nazionali</t>
  </si>
  <si>
    <t>Autostazione di Bologna: numero corse di linea regionali</t>
  </si>
  <si>
    <t>Autostazione di Bologna: numero corse di linea provinciali</t>
  </si>
  <si>
    <t>Autostazione di Bologna: numero corse di linea in complesso</t>
  </si>
  <si>
    <t>Fonte: Autostazione di Bologna S.p.A.</t>
  </si>
  <si>
    <t>dal 1994 al 2018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</si>
</sst>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#,##0\ "/>
    <numFmt numFmtId="201" formatCode="\ \ \ \ \ \ \ \ \ \ \ \ \ \ \ \ \ \ @"/>
    <numFmt numFmtId="202" formatCode="\ \ \ @"/>
    <numFmt numFmtId="203" formatCode="#,##0.000"/>
    <numFmt numFmtId="204" formatCode="#,##0.0"/>
    <numFmt numFmtId="205" formatCode="&quot;€&quot;0"/>
    <numFmt numFmtId="206" formatCode="&quot;€&quot;#,##0"/>
    <numFmt numFmtId="207" formatCode="0.0%"/>
    <numFmt numFmtId="208" formatCode="0\ \ \ \ \ \ \ \ \ \ \ \ \ \ "/>
    <numFmt numFmtId="209" formatCode="0.0\ \ \ \ \ \ \ \ \ "/>
    <numFmt numFmtId="210" formatCode="0\ \ \ \ \ \ \ \ \ "/>
    <numFmt numFmtId="211" formatCode="0\ \ \ \ \ \ "/>
    <numFmt numFmtId="212" formatCode="0.0\ \ \ \ "/>
    <numFmt numFmtId="213" formatCode="0\ \ \ \ "/>
    <numFmt numFmtId="214" formatCode="0\ \ \ \ \ \ \ \ "/>
    <numFmt numFmtId="215" formatCode="0\ \ \ \ \ "/>
    <numFmt numFmtId="216" formatCode="0.000000"/>
    <numFmt numFmtId="217" formatCode="0.00000"/>
    <numFmt numFmtId="218" formatCode="mmm"/>
    <numFmt numFmtId="219" formatCode="&quot;L.&quot;#,##0;\ \-&quot;L.&quot;#,##0"/>
    <numFmt numFmtId="220" formatCode="#,##0\ \ \ \ \ \ "/>
    <numFmt numFmtId="221" formatCode="#,##0\ \ \ \ \ \ \ "/>
    <numFmt numFmtId="222" formatCode="#,##0\ \ \ "/>
    <numFmt numFmtId="223" formatCode="#,###"/>
    <numFmt numFmtId="224" formatCode="\ \ \ \ \ \ \ \ \ \ \ \ \ \ \ \ \ \ \ @"/>
  </numFmts>
  <fonts count="52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9"/>
      <color indexed="10"/>
      <name val="Helvetica-Narrow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Helvetica-Narrow"/>
      <family val="2"/>
    </font>
    <font>
      <sz val="9.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40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2" fillId="20" borderId="7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95" fontId="0" fillId="0" borderId="12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195" fontId="0" fillId="0" borderId="0" xfId="0" applyNumberFormat="1" applyBorder="1" applyAlignment="1" applyProtection="1">
      <alignment/>
      <protection locked="0"/>
    </xf>
    <xf numFmtId="195" fontId="5" fillId="0" borderId="0" xfId="42" applyNumberFormat="1" applyFont="1" applyBorder="1" applyAlignment="1" applyProtection="1">
      <alignment vertical="center"/>
      <protection locked="0"/>
    </xf>
    <xf numFmtId="195" fontId="5" fillId="0" borderId="12" xfId="42" applyNumberFormat="1" applyFont="1" applyBorder="1" applyAlignment="1" applyProtection="1">
      <alignment vertical="center"/>
      <protection locked="0"/>
    </xf>
    <xf numFmtId="195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195" fontId="6" fillId="0" borderId="0" xfId="51" applyNumberFormat="1" applyFont="1" applyAlignment="1" applyProtection="1">
      <alignment horizontal="left"/>
      <protection locked="0"/>
    </xf>
    <xf numFmtId="195" fontId="6" fillId="0" borderId="0" xfId="51" applyNumberFormat="1" applyFont="1" applyAlignment="1" applyProtection="1">
      <alignment/>
      <protection locked="0"/>
    </xf>
    <xf numFmtId="0" fontId="6" fillId="0" borderId="0" xfId="51" applyNumberForma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vertical="center"/>
      <protection locked="0"/>
    </xf>
    <xf numFmtId="19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0" fillId="0" borderId="0" xfId="0" applyNumberFormat="1" applyAlignment="1" applyProtection="1">
      <alignment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95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47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8" fillId="0" borderId="0" xfId="49" applyFont="1">
      <alignment/>
      <protection/>
    </xf>
    <xf numFmtId="0" fontId="10" fillId="0" borderId="0" xfId="49" applyFont="1" applyBorder="1" applyAlignment="1">
      <alignment/>
      <protection/>
    </xf>
    <xf numFmtId="0" fontId="11" fillId="33" borderId="0" xfId="49" applyFont="1" applyFill="1" applyBorder="1">
      <alignment/>
      <protection/>
    </xf>
    <xf numFmtId="3" fontId="12" fillId="34" borderId="0" xfId="49" applyNumberFormat="1" applyFont="1" applyFill="1" applyBorder="1" applyAlignment="1">
      <alignment horizontal="right"/>
      <protection/>
    </xf>
    <xf numFmtId="204" fontId="13" fillId="0" borderId="0" xfId="49" applyNumberFormat="1" applyFont="1" applyBorder="1" applyAlignment="1">
      <alignment horizontal="right"/>
      <protection/>
    </xf>
    <xf numFmtId="0" fontId="0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8" fillId="0" borderId="0" xfId="49" applyFont="1" applyBorder="1">
      <alignment/>
      <protection/>
    </xf>
    <xf numFmtId="3" fontId="0" fillId="0" borderId="0" xfId="47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2" xfId="47" applyNumberFormat="1" applyFont="1" applyBorder="1" applyAlignment="1" applyProtection="1">
      <alignment horizontal="right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'G01'!$B$27:$Z$27</c:f>
              <c:numCache/>
            </c:numRef>
          </c:cat>
          <c:val>
            <c:numRef>
              <c:f>'G01'!$B$28:$Z$28</c:f>
              <c:numCache/>
            </c:numRef>
          </c:val>
        </c:ser>
        <c:axId val="12860204"/>
        <c:axId val="48632973"/>
      </c:bar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86020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'G02'!$B$27:$Z$27</c:f>
              <c:numCache/>
            </c:numRef>
          </c:cat>
          <c:val>
            <c:numRef>
              <c:f>'G02'!$B$28:$Z$28</c:f>
              <c:numCache/>
            </c:numRef>
          </c:val>
        </c:ser>
        <c:axId val="35043574"/>
        <c:axId val="46956711"/>
      </c:bar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04357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'G03'!$B$27:$Z$27</c:f>
              <c:numCache/>
            </c:numRef>
          </c:cat>
          <c:val>
            <c:numRef>
              <c:f>'G03'!$B$28:$Z$28</c:f>
              <c:numCache/>
            </c:numRef>
          </c:val>
        </c:ser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57216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'G04'!$B$27:$Z$27</c:f>
              <c:numCache/>
            </c:numRef>
          </c:cat>
          <c:val>
            <c:numRef>
              <c:f>'G04'!$B$28:$Z$28</c:f>
              <c:numCache/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21770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'G05'!$B$27:$Z$27</c:f>
              <c:numCache/>
            </c:numRef>
          </c:cat>
          <c:val>
            <c:numRef>
              <c:f>'G05'!$B$28:$Z$28</c:f>
              <c:numCache/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901332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3343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8334375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8334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25</xdr:col>
      <xdr:colOff>561975</xdr:colOff>
      <xdr:row>24</xdr:row>
      <xdr:rowOff>114300</xdr:rowOff>
    </xdr:to>
    <xdr:graphicFrame>
      <xdr:nvGraphicFramePr>
        <xdr:cNvPr id="1" name="Grafico 1"/>
        <xdr:cNvGraphicFramePr/>
      </xdr:nvGraphicFramePr>
      <xdr:xfrm>
        <a:off x="133350" y="504825"/>
        <a:ext cx="147351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25</xdr:col>
      <xdr:colOff>504825</xdr:colOff>
      <xdr:row>24</xdr:row>
      <xdr:rowOff>104775</xdr:rowOff>
    </xdr:to>
    <xdr:graphicFrame>
      <xdr:nvGraphicFramePr>
        <xdr:cNvPr id="1" name="Grafico 1"/>
        <xdr:cNvGraphicFramePr/>
      </xdr:nvGraphicFramePr>
      <xdr:xfrm>
        <a:off x="133350" y="495300"/>
        <a:ext cx="13344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142875</xdr:rowOff>
    </xdr:from>
    <xdr:to>
      <xdr:col>26</xdr:col>
      <xdr:colOff>0</xdr:colOff>
      <xdr:row>24</xdr:row>
      <xdr:rowOff>133350</xdr:rowOff>
    </xdr:to>
    <xdr:graphicFrame>
      <xdr:nvGraphicFramePr>
        <xdr:cNvPr id="1" name="Grafico 1"/>
        <xdr:cNvGraphicFramePr/>
      </xdr:nvGraphicFramePr>
      <xdr:xfrm>
        <a:off x="133350" y="495300"/>
        <a:ext cx="128301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25</xdr:col>
      <xdr:colOff>504825</xdr:colOff>
      <xdr:row>24</xdr:row>
      <xdr:rowOff>104775</xdr:rowOff>
    </xdr:to>
    <xdr:graphicFrame>
      <xdr:nvGraphicFramePr>
        <xdr:cNvPr id="1" name="Grafico 1"/>
        <xdr:cNvGraphicFramePr/>
      </xdr:nvGraphicFramePr>
      <xdr:xfrm>
        <a:off x="133350" y="495300"/>
        <a:ext cx="128492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25</xdr:col>
      <xdr:colOff>495300</xdr:colOff>
      <xdr:row>24</xdr:row>
      <xdr:rowOff>123825</xdr:rowOff>
    </xdr:to>
    <xdr:graphicFrame>
      <xdr:nvGraphicFramePr>
        <xdr:cNvPr id="1" name="Grafico 1"/>
        <xdr:cNvGraphicFramePr/>
      </xdr:nvGraphicFramePr>
      <xdr:xfrm>
        <a:off x="133350" y="504825"/>
        <a:ext cx="128397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B4" sqref="B4"/>
    </sheetView>
  </sheetViews>
  <sheetFormatPr defaultColWidth="9.00390625" defaultRowHeight="12"/>
  <cols>
    <col min="1" max="1" width="7.375" style="1" customWidth="1"/>
    <col min="2" max="5" width="16.75390625" style="1" customWidth="1"/>
    <col min="6" max="6" width="16.75390625" style="2" customWidth="1"/>
    <col min="7" max="16384" width="9.125" style="2" customWidth="1"/>
  </cols>
  <sheetData>
    <row r="1" spans="1:8" s="3" customFormat="1" ht="19.5" customHeight="1">
      <c r="A1" s="7" t="s">
        <v>6</v>
      </c>
      <c r="B1" s="6"/>
      <c r="C1" s="6"/>
      <c r="D1" s="6"/>
      <c r="E1" s="6"/>
      <c r="F1" s="6"/>
      <c r="G1" s="6"/>
      <c r="H1" s="6"/>
    </row>
    <row r="2" spans="1:8" s="3" customFormat="1" ht="19.5" customHeight="1">
      <c r="A2" s="8" t="s">
        <v>13</v>
      </c>
      <c r="B2" s="4"/>
      <c r="C2" s="4"/>
      <c r="D2" s="4"/>
      <c r="E2" s="4"/>
      <c r="F2" s="4"/>
      <c r="G2" s="6"/>
      <c r="H2" s="6"/>
    </row>
    <row r="3" spans="1:7" s="5" customFormat="1" ht="20.25" customHeight="1">
      <c r="A3" s="26" t="s">
        <v>0</v>
      </c>
      <c r="B3" s="27" t="s">
        <v>4</v>
      </c>
      <c r="C3" s="27" t="s">
        <v>3</v>
      </c>
      <c r="D3" s="27" t="s">
        <v>2</v>
      </c>
      <c r="E3" s="27" t="s">
        <v>1</v>
      </c>
      <c r="F3" s="27" t="s">
        <v>5</v>
      </c>
      <c r="G3" s="9"/>
    </row>
    <row r="4" spans="1:6" s="10" customFormat="1" ht="15.75" customHeight="1">
      <c r="A4" s="28">
        <v>1994</v>
      </c>
      <c r="B4" s="29">
        <v>1382</v>
      </c>
      <c r="C4" s="29">
        <v>3575</v>
      </c>
      <c r="D4" s="29">
        <v>63759</v>
      </c>
      <c r="E4" s="29">
        <v>120421</v>
      </c>
      <c r="F4" s="30">
        <f>SUM(B4:E4)</f>
        <v>189137</v>
      </c>
    </row>
    <row r="5" spans="1:6" s="10" customFormat="1" ht="12.75" customHeight="1">
      <c r="A5" s="12">
        <v>1995</v>
      </c>
      <c r="B5" s="11">
        <v>2341</v>
      </c>
      <c r="C5" s="11">
        <v>1932</v>
      </c>
      <c r="D5" s="11">
        <v>60119</v>
      </c>
      <c r="E5" s="29">
        <v>115265</v>
      </c>
      <c r="F5" s="30">
        <f aca="true" t="shared" si="0" ref="F5:F13">SUM(B5:E5)</f>
        <v>179657</v>
      </c>
    </row>
    <row r="6" spans="1:6" s="10" customFormat="1" ht="12.75" customHeight="1">
      <c r="A6" s="12">
        <v>1996</v>
      </c>
      <c r="B6" s="11">
        <v>2973</v>
      </c>
      <c r="C6" s="11">
        <v>2593</v>
      </c>
      <c r="D6" s="11">
        <v>44689</v>
      </c>
      <c r="E6" s="29">
        <v>112613</v>
      </c>
      <c r="F6" s="30">
        <f t="shared" si="0"/>
        <v>162868</v>
      </c>
    </row>
    <row r="7" spans="1:6" s="10" customFormat="1" ht="12.75" customHeight="1">
      <c r="A7" s="13">
        <v>1997</v>
      </c>
      <c r="B7" s="14">
        <v>3600</v>
      </c>
      <c r="C7" s="14">
        <v>2985</v>
      </c>
      <c r="D7" s="14">
        <v>38084</v>
      </c>
      <c r="E7" s="29">
        <v>99192</v>
      </c>
      <c r="F7" s="30">
        <f t="shared" si="0"/>
        <v>143861</v>
      </c>
    </row>
    <row r="8" spans="1:6" s="10" customFormat="1" ht="12.75" customHeight="1">
      <c r="A8" s="13">
        <v>1998</v>
      </c>
      <c r="B8" s="14">
        <v>4130</v>
      </c>
      <c r="C8" s="14">
        <v>4535</v>
      </c>
      <c r="D8" s="14">
        <v>35517</v>
      </c>
      <c r="E8" s="29">
        <v>97724</v>
      </c>
      <c r="F8" s="30">
        <f t="shared" si="0"/>
        <v>141906</v>
      </c>
    </row>
    <row r="9" spans="1:6" s="10" customFormat="1" ht="12.75" customHeight="1">
      <c r="A9" s="13">
        <v>1999</v>
      </c>
      <c r="B9" s="14">
        <v>4825</v>
      </c>
      <c r="C9" s="14">
        <v>5320</v>
      </c>
      <c r="D9" s="14">
        <v>36618</v>
      </c>
      <c r="E9" s="29">
        <v>101177</v>
      </c>
      <c r="F9" s="30">
        <f t="shared" si="0"/>
        <v>147940</v>
      </c>
    </row>
    <row r="10" spans="1:6" s="10" customFormat="1" ht="12.75" customHeight="1">
      <c r="A10" s="13">
        <v>2000</v>
      </c>
      <c r="B10" s="14">
        <v>5128</v>
      </c>
      <c r="C10" s="14">
        <v>6146</v>
      </c>
      <c r="D10" s="14">
        <v>34801</v>
      </c>
      <c r="E10" s="29">
        <v>99144</v>
      </c>
      <c r="F10" s="30">
        <f t="shared" si="0"/>
        <v>145219</v>
      </c>
    </row>
    <row r="11" spans="1:6" s="10" customFormat="1" ht="12.75" customHeight="1">
      <c r="A11" s="13">
        <v>2001</v>
      </c>
      <c r="B11" s="14">
        <v>6634</v>
      </c>
      <c r="C11" s="14">
        <v>6426</v>
      </c>
      <c r="D11" s="14">
        <v>35486</v>
      </c>
      <c r="E11" s="29">
        <v>95746</v>
      </c>
      <c r="F11" s="30">
        <f t="shared" si="0"/>
        <v>144292</v>
      </c>
    </row>
    <row r="12" spans="1:6" s="10" customFormat="1" ht="12.75" customHeight="1">
      <c r="A12" s="13">
        <v>2002</v>
      </c>
      <c r="B12" s="14">
        <v>7743</v>
      </c>
      <c r="C12" s="14">
        <v>8238</v>
      </c>
      <c r="D12" s="14">
        <v>36206</v>
      </c>
      <c r="E12" s="29">
        <v>95905</v>
      </c>
      <c r="F12" s="30">
        <f t="shared" si="0"/>
        <v>148092</v>
      </c>
    </row>
    <row r="13" spans="1:6" s="10" customFormat="1" ht="12.75" customHeight="1">
      <c r="A13" s="13">
        <v>2003</v>
      </c>
      <c r="B13" s="14">
        <v>9440</v>
      </c>
      <c r="C13" s="14">
        <v>10188</v>
      </c>
      <c r="D13" s="14">
        <v>36834</v>
      </c>
      <c r="E13" s="29">
        <v>95614</v>
      </c>
      <c r="F13" s="30">
        <f t="shared" si="0"/>
        <v>152076</v>
      </c>
    </row>
    <row r="14" spans="1:6" s="10" customFormat="1" ht="12.75" customHeight="1">
      <c r="A14" s="13">
        <v>2004</v>
      </c>
      <c r="B14" s="14">
        <v>11246</v>
      </c>
      <c r="C14" s="14">
        <v>9901</v>
      </c>
      <c r="D14" s="14">
        <v>36987</v>
      </c>
      <c r="E14" s="29">
        <v>96306</v>
      </c>
      <c r="F14" s="30">
        <f aca="true" t="shared" si="1" ref="F14:F28">SUM(B14:E14)</f>
        <v>154440</v>
      </c>
    </row>
    <row r="15" spans="1:6" s="10" customFormat="1" ht="12.75" customHeight="1">
      <c r="A15" s="37">
        <v>2005</v>
      </c>
      <c r="B15" s="30">
        <v>12912</v>
      </c>
      <c r="C15" s="30">
        <v>10954</v>
      </c>
      <c r="D15" s="30">
        <v>36274</v>
      </c>
      <c r="E15" s="30">
        <v>94764</v>
      </c>
      <c r="F15" s="30">
        <f t="shared" si="1"/>
        <v>154904</v>
      </c>
    </row>
    <row r="16" spans="1:6" s="10" customFormat="1" ht="12.75" customHeight="1">
      <c r="A16" s="13">
        <v>2006</v>
      </c>
      <c r="B16" s="14">
        <v>12848</v>
      </c>
      <c r="C16" s="14">
        <v>11508</v>
      </c>
      <c r="D16" s="14">
        <v>35467</v>
      </c>
      <c r="E16" s="29">
        <v>93634</v>
      </c>
      <c r="F16" s="30">
        <f t="shared" si="1"/>
        <v>153457</v>
      </c>
    </row>
    <row r="17" spans="1:6" s="10" customFormat="1" ht="12.75" customHeight="1">
      <c r="A17" s="37">
        <v>2007</v>
      </c>
      <c r="B17" s="14">
        <v>11810</v>
      </c>
      <c r="C17" s="14">
        <v>11396</v>
      </c>
      <c r="D17" s="14">
        <v>34872</v>
      </c>
      <c r="E17" s="40">
        <v>92948</v>
      </c>
      <c r="F17" s="30">
        <f t="shared" si="1"/>
        <v>151026</v>
      </c>
    </row>
    <row r="18" spans="1:6" s="10" customFormat="1" ht="12.75" customHeight="1">
      <c r="A18" s="37">
        <v>2008</v>
      </c>
      <c r="B18" s="14">
        <v>11244</v>
      </c>
      <c r="C18" s="14">
        <v>15219</v>
      </c>
      <c r="D18" s="14">
        <v>34752</v>
      </c>
      <c r="E18" s="40">
        <v>93108</v>
      </c>
      <c r="F18" s="30">
        <f t="shared" si="1"/>
        <v>154323</v>
      </c>
    </row>
    <row r="19" spans="1:6" s="10" customFormat="1" ht="12.75" customHeight="1">
      <c r="A19" s="37">
        <v>2009</v>
      </c>
      <c r="B19" s="14">
        <v>10485</v>
      </c>
      <c r="C19" s="14">
        <v>20222</v>
      </c>
      <c r="D19" s="14">
        <v>33351</v>
      </c>
      <c r="E19" s="40">
        <v>91938</v>
      </c>
      <c r="F19" s="30">
        <f>SUM(B19:E19)</f>
        <v>155996</v>
      </c>
    </row>
    <row r="20" spans="1:6" s="10" customFormat="1" ht="12.75" customHeight="1">
      <c r="A20" s="37">
        <v>2010</v>
      </c>
      <c r="B20" s="14">
        <v>9330</v>
      </c>
      <c r="C20" s="14">
        <v>22254</v>
      </c>
      <c r="D20" s="14">
        <v>32860</v>
      </c>
      <c r="E20" s="40">
        <v>90131</v>
      </c>
      <c r="F20" s="30">
        <f>SUM(B20:E20)</f>
        <v>154575</v>
      </c>
    </row>
    <row r="21" spans="1:6" s="10" customFormat="1" ht="12.75" customHeight="1">
      <c r="A21" s="37">
        <v>2011</v>
      </c>
      <c r="B21" s="14">
        <v>8932</v>
      </c>
      <c r="C21" s="14">
        <f>20629+4551</f>
        <v>25180</v>
      </c>
      <c r="D21" s="14">
        <f>29580+280</f>
        <v>29860</v>
      </c>
      <c r="E21" s="40">
        <f>87635+274</f>
        <v>87909</v>
      </c>
      <c r="F21" s="30">
        <f>SUM(B21:E21)</f>
        <v>151881</v>
      </c>
    </row>
    <row r="22" spans="1:6" s="10" customFormat="1" ht="12.75" customHeight="1">
      <c r="A22" s="37">
        <v>2012</v>
      </c>
      <c r="B22" s="14">
        <v>8529</v>
      </c>
      <c r="C22" s="14">
        <f>23298+5104</f>
        <v>28402</v>
      </c>
      <c r="D22" s="14">
        <f>28501+239</f>
        <v>28740</v>
      </c>
      <c r="E22" s="29">
        <f>86632+492</f>
        <v>87124</v>
      </c>
      <c r="F22" s="30">
        <f>SUM(B22:E22)</f>
        <v>152795</v>
      </c>
    </row>
    <row r="23" spans="1:6" s="10" customFormat="1" ht="12.75" customHeight="1">
      <c r="A23" s="37">
        <v>2013</v>
      </c>
      <c r="B23" s="14">
        <v>8006</v>
      </c>
      <c r="C23" s="14">
        <v>28699</v>
      </c>
      <c r="D23" s="14">
        <v>28756</v>
      </c>
      <c r="E23" s="29">
        <v>86441</v>
      </c>
      <c r="F23" s="30">
        <f>SUM(B23:E23)</f>
        <v>151902</v>
      </c>
    </row>
    <row r="24" spans="1:6" s="10" customFormat="1" ht="12.75" customHeight="1">
      <c r="A24" s="37">
        <v>2014</v>
      </c>
      <c r="B24" s="14">
        <v>8336</v>
      </c>
      <c r="C24" s="14">
        <v>31407</v>
      </c>
      <c r="D24" s="14">
        <v>28170</v>
      </c>
      <c r="E24" s="29">
        <v>85180</v>
      </c>
      <c r="F24" s="30">
        <f t="shared" si="1"/>
        <v>153093</v>
      </c>
    </row>
    <row r="25" spans="1:6" s="10" customFormat="1" ht="12.75" customHeight="1">
      <c r="A25" s="37">
        <v>2015</v>
      </c>
      <c r="B25" s="14">
        <v>9720</v>
      </c>
      <c r="C25" s="14">
        <v>39929</v>
      </c>
      <c r="D25" s="14">
        <v>28268</v>
      </c>
      <c r="E25" s="40">
        <v>85261</v>
      </c>
      <c r="F25" s="30">
        <f t="shared" si="1"/>
        <v>163178</v>
      </c>
    </row>
    <row r="26" spans="1:6" s="10" customFormat="1" ht="12.75" customHeight="1">
      <c r="A26" s="37">
        <v>2016</v>
      </c>
      <c r="B26" s="14">
        <v>10085</v>
      </c>
      <c r="C26" s="14">
        <v>77127</v>
      </c>
      <c r="D26" s="14">
        <v>28367</v>
      </c>
      <c r="E26" s="40">
        <v>85539</v>
      </c>
      <c r="F26" s="30">
        <f>SUM(B26:E26)</f>
        <v>201118</v>
      </c>
    </row>
    <row r="27" spans="1:6" s="10" customFormat="1" ht="12.75" customHeight="1">
      <c r="A27" s="37">
        <v>2017</v>
      </c>
      <c r="B27" s="14">
        <v>12239</v>
      </c>
      <c r="C27" s="14">
        <v>84474</v>
      </c>
      <c r="D27" s="14">
        <v>28144</v>
      </c>
      <c r="E27" s="40">
        <v>84947</v>
      </c>
      <c r="F27" s="30">
        <f>SUM(B27:E27)</f>
        <v>209804</v>
      </c>
    </row>
    <row r="28" spans="1:6" s="10" customFormat="1" ht="12.75" customHeight="1">
      <c r="A28" s="41">
        <v>2018</v>
      </c>
      <c r="B28" s="42">
        <v>18905</v>
      </c>
      <c r="C28" s="42">
        <v>89068</v>
      </c>
      <c r="D28" s="42">
        <v>28554</v>
      </c>
      <c r="E28" s="43">
        <v>84889</v>
      </c>
      <c r="F28" s="31">
        <f t="shared" si="1"/>
        <v>221416</v>
      </c>
    </row>
    <row r="29" spans="1:5" ht="12">
      <c r="A29" s="19" t="s">
        <v>12</v>
      </c>
      <c r="B29" s="18"/>
      <c r="C29" s="18"/>
      <c r="D29" s="18"/>
      <c r="E29" s="18"/>
    </row>
    <row r="30" spans="1:5" ht="12">
      <c r="A30" s="19"/>
      <c r="B30" s="18"/>
      <c r="C30" s="18"/>
      <c r="D30" s="18"/>
      <c r="E30" s="18"/>
    </row>
    <row r="31" spans="1:5" s="17" customFormat="1" ht="12" customHeight="1">
      <c r="A31" s="15"/>
      <c r="B31" s="16"/>
      <c r="C31" s="15"/>
      <c r="D31" s="15"/>
      <c r="E31" s="16"/>
    </row>
    <row r="32" spans="2:4" ht="12" customHeight="1">
      <c r="B32" s="25"/>
      <c r="D32" s="25"/>
    </row>
    <row r="33" spans="2:4" ht="12" customHeight="1">
      <c r="B33" s="20"/>
      <c r="C33" s="20"/>
      <c r="D33" s="20"/>
    </row>
    <row r="34" spans="2:4" ht="12" customHeight="1">
      <c r="B34" s="21"/>
      <c r="C34" s="22"/>
      <c r="D34" s="22"/>
    </row>
    <row r="35" spans="2:4" ht="12" customHeight="1">
      <c r="B35" s="21"/>
      <c r="C35" s="22"/>
      <c r="D35" s="22"/>
    </row>
    <row r="36" spans="2:4" ht="12" customHeight="1">
      <c r="B36" s="21"/>
      <c r="C36" s="22"/>
      <c r="D36" s="22"/>
    </row>
    <row r="37" spans="2:4" ht="12" customHeight="1">
      <c r="B37" s="21"/>
      <c r="C37" s="22"/>
      <c r="D37" s="22"/>
    </row>
    <row r="38" spans="2:4" ht="12" customHeight="1">
      <c r="B38" s="23"/>
      <c r="C38" s="22"/>
      <c r="D38" s="22"/>
    </row>
    <row r="39" spans="2:4" ht="12" customHeight="1">
      <c r="B39" s="23"/>
      <c r="C39" s="22"/>
      <c r="D39" s="22"/>
    </row>
    <row r="40" spans="2:4" ht="12" customHeight="1">
      <c r="B40" s="24"/>
      <c r="C40" s="22"/>
      <c r="D40" s="22"/>
    </row>
    <row r="41" spans="2:4" ht="12" customHeight="1">
      <c r="B41" s="24"/>
      <c r="C41" s="22"/>
      <c r="D41" s="22"/>
    </row>
    <row r="42" spans="2:4" ht="12" customHeight="1">
      <c r="B42" s="24"/>
      <c r="C42" s="22"/>
      <c r="D42" s="22"/>
    </row>
    <row r="43" spans="2:4" ht="12" customHeight="1">
      <c r="B43" s="24"/>
      <c r="C43" s="22"/>
      <c r="D43" s="22"/>
    </row>
    <row r="44" spans="2:4" ht="12" customHeight="1">
      <c r="B44" s="24"/>
      <c r="C44" s="22"/>
      <c r="D44" s="22"/>
    </row>
    <row r="45" spans="2:4" ht="12" customHeight="1">
      <c r="B45" s="24"/>
      <c r="C45" s="22"/>
      <c r="D45" s="22"/>
    </row>
    <row r="46" spans="2:4" ht="12" customHeight="1">
      <c r="B46" s="24"/>
      <c r="C46" s="22"/>
      <c r="D46" s="22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9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1.75390625" style="32" customWidth="1"/>
    <col min="2" max="26" width="7.75390625" style="32" customWidth="1"/>
    <col min="27" max="16384" width="9.125" style="32" customWidth="1"/>
  </cols>
  <sheetData>
    <row r="1" ht="15">
      <c r="B1" s="33" t="s">
        <v>11</v>
      </c>
    </row>
    <row r="27" spans="2:26" ht="12.75">
      <c r="B27" s="34">
        <v>1994</v>
      </c>
      <c r="C27" s="34">
        <v>1995</v>
      </c>
      <c r="D27" s="34">
        <v>1996</v>
      </c>
      <c r="E27" s="34">
        <v>1997</v>
      </c>
      <c r="F27" s="34">
        <v>1998</v>
      </c>
      <c r="G27" s="34">
        <v>1999</v>
      </c>
      <c r="H27" s="34">
        <v>2000</v>
      </c>
      <c r="I27" s="34">
        <v>2001</v>
      </c>
      <c r="J27" s="34">
        <v>2002</v>
      </c>
      <c r="K27" s="34">
        <v>2003</v>
      </c>
      <c r="L27" s="34">
        <v>2004</v>
      </c>
      <c r="M27" s="34">
        <v>2005</v>
      </c>
      <c r="N27" s="34">
        <v>2006</v>
      </c>
      <c r="O27" s="34">
        <v>2007</v>
      </c>
      <c r="P27" s="34">
        <v>2008</v>
      </c>
      <c r="Q27" s="34">
        <v>2009</v>
      </c>
      <c r="R27" s="34">
        <v>2010</v>
      </c>
      <c r="S27" s="34">
        <v>2011</v>
      </c>
      <c r="T27" s="34">
        <v>2012</v>
      </c>
      <c r="U27" s="34">
        <v>2013</v>
      </c>
      <c r="V27" s="34">
        <v>2014</v>
      </c>
      <c r="W27" s="34">
        <v>2015</v>
      </c>
      <c r="X27" s="34">
        <v>2016</v>
      </c>
      <c r="Y27" s="34">
        <v>2017</v>
      </c>
      <c r="Z27" s="34">
        <v>2018</v>
      </c>
    </row>
    <row r="28" spans="2:26" ht="12.75">
      <c r="B28" s="35">
        <v>189137</v>
      </c>
      <c r="C28" s="35">
        <v>179657</v>
      </c>
      <c r="D28" s="35">
        <v>162868</v>
      </c>
      <c r="E28" s="35">
        <v>143861</v>
      </c>
      <c r="F28" s="35">
        <v>141906</v>
      </c>
      <c r="G28" s="35">
        <v>147940</v>
      </c>
      <c r="H28" s="35">
        <v>145219</v>
      </c>
      <c r="I28" s="35">
        <v>144292</v>
      </c>
      <c r="J28" s="35">
        <v>148092</v>
      </c>
      <c r="K28" s="35">
        <v>152076</v>
      </c>
      <c r="L28" s="35">
        <v>154440</v>
      </c>
      <c r="M28" s="35">
        <v>154904</v>
      </c>
      <c r="N28" s="35">
        <v>153457</v>
      </c>
      <c r="O28" s="35">
        <v>151026</v>
      </c>
      <c r="P28" s="35">
        <v>154323</v>
      </c>
      <c r="Q28" s="35">
        <v>155996</v>
      </c>
      <c r="R28" s="35">
        <v>154575</v>
      </c>
      <c r="S28" s="35">
        <v>151881</v>
      </c>
      <c r="T28" s="35">
        <v>152795</v>
      </c>
      <c r="U28" s="35">
        <v>151902</v>
      </c>
      <c r="V28" s="35">
        <v>153093</v>
      </c>
      <c r="W28" s="35">
        <v>163178</v>
      </c>
      <c r="X28" s="35">
        <v>201118</v>
      </c>
      <c r="Y28" s="35">
        <v>209804</v>
      </c>
      <c r="Z28" s="35">
        <v>221416</v>
      </c>
    </row>
    <row r="29" spans="2:13" ht="18" customHeight="1">
      <c r="B29" s="38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</sheetData>
  <sheetProtection/>
  <printOptions/>
  <pageMargins left="0.41" right="0.4" top="1" bottom="1" header="0.51" footer="0.5"/>
  <pageSetup fitToHeight="1" fitToWidth="1" horizontalDpi="600" verticalDpi="600" orientation="landscape" paperSize="9" scale="78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1.75390625" style="32" customWidth="1"/>
    <col min="2" max="14" width="7.25390625" style="32" customWidth="1"/>
    <col min="15" max="26" width="6.75390625" style="32" customWidth="1"/>
    <col min="27" max="16384" width="9.125" style="32" customWidth="1"/>
  </cols>
  <sheetData>
    <row r="1" ht="15">
      <c r="B1" s="33" t="s">
        <v>10</v>
      </c>
    </row>
    <row r="27" spans="2:26" ht="12.75">
      <c r="B27" s="34">
        <v>1994</v>
      </c>
      <c r="C27" s="34">
        <v>1995</v>
      </c>
      <c r="D27" s="34">
        <v>1996</v>
      </c>
      <c r="E27" s="34">
        <v>1997</v>
      </c>
      <c r="F27" s="34">
        <v>1998</v>
      </c>
      <c r="G27" s="34">
        <v>1999</v>
      </c>
      <c r="H27" s="34">
        <v>2000</v>
      </c>
      <c r="I27" s="34">
        <v>2001</v>
      </c>
      <c r="J27" s="34">
        <v>2002</v>
      </c>
      <c r="K27" s="34">
        <v>2003</v>
      </c>
      <c r="L27" s="34">
        <v>2004</v>
      </c>
      <c r="M27" s="34">
        <v>2005</v>
      </c>
      <c r="N27" s="34">
        <v>2006</v>
      </c>
      <c r="O27" s="34">
        <v>2007</v>
      </c>
      <c r="P27" s="34">
        <v>2008</v>
      </c>
      <c r="Q27" s="34">
        <v>2009</v>
      </c>
      <c r="R27" s="34">
        <v>2010</v>
      </c>
      <c r="S27" s="34">
        <v>2011</v>
      </c>
      <c r="T27" s="34">
        <v>2012</v>
      </c>
      <c r="U27" s="34">
        <v>2013</v>
      </c>
      <c r="V27" s="34">
        <v>2014</v>
      </c>
      <c r="W27" s="34">
        <v>2015</v>
      </c>
      <c r="X27" s="34">
        <v>2016</v>
      </c>
      <c r="Y27" s="34">
        <v>2017</v>
      </c>
      <c r="Z27" s="34">
        <v>2018</v>
      </c>
    </row>
    <row r="28" spans="2:26" ht="12.75">
      <c r="B28" s="35">
        <v>120421</v>
      </c>
      <c r="C28" s="35">
        <v>115265</v>
      </c>
      <c r="D28" s="35">
        <v>112613</v>
      </c>
      <c r="E28" s="35">
        <v>99192</v>
      </c>
      <c r="F28" s="35">
        <v>97724</v>
      </c>
      <c r="G28" s="35">
        <v>101177</v>
      </c>
      <c r="H28" s="35">
        <v>99144</v>
      </c>
      <c r="I28" s="35">
        <v>95746</v>
      </c>
      <c r="J28" s="35">
        <v>95905</v>
      </c>
      <c r="K28" s="35">
        <v>95614</v>
      </c>
      <c r="L28" s="35">
        <v>96306</v>
      </c>
      <c r="M28" s="35">
        <v>94764</v>
      </c>
      <c r="N28" s="35">
        <v>93634</v>
      </c>
      <c r="O28" s="35">
        <v>92948</v>
      </c>
      <c r="P28" s="35">
        <v>93108</v>
      </c>
      <c r="Q28" s="35">
        <v>91938</v>
      </c>
      <c r="R28" s="35">
        <v>90131</v>
      </c>
      <c r="S28" s="35">
        <v>87909</v>
      </c>
      <c r="T28" s="35">
        <v>87124</v>
      </c>
      <c r="U28" s="35">
        <v>86441</v>
      </c>
      <c r="V28" s="35">
        <v>85180</v>
      </c>
      <c r="W28" s="35">
        <v>85261</v>
      </c>
      <c r="X28" s="35">
        <v>85539</v>
      </c>
      <c r="Y28" s="35">
        <v>84947</v>
      </c>
      <c r="Z28" s="35">
        <v>84889</v>
      </c>
    </row>
    <row r="29" spans="2:13" ht="18" customHeight="1">
      <c r="B29" s="38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4" ht="12.75">
      <c r="E34" s="39"/>
    </row>
  </sheetData>
  <sheetProtection/>
  <printOptions/>
  <pageMargins left="0.41" right="0.4" top="1" bottom="1" header="0.51" footer="0.5"/>
  <pageSetup fitToHeight="1" fitToWidth="1" horizontalDpi="600" verticalDpi="600" orientation="landscape" paperSize="9" scale="8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1.75390625" style="32" customWidth="1"/>
    <col min="2" max="25" width="6.75390625" style="32" customWidth="1"/>
    <col min="26" max="26" width="6.375" style="32" customWidth="1"/>
    <col min="27" max="16384" width="9.125" style="32" customWidth="1"/>
  </cols>
  <sheetData>
    <row r="1" ht="15">
      <c r="B1" s="33" t="s">
        <v>9</v>
      </c>
    </row>
    <row r="27" spans="2:26" ht="12.75">
      <c r="B27" s="34">
        <v>1994</v>
      </c>
      <c r="C27" s="34">
        <v>1995</v>
      </c>
      <c r="D27" s="34">
        <v>1996</v>
      </c>
      <c r="E27" s="34">
        <v>1997</v>
      </c>
      <c r="F27" s="34">
        <v>1998</v>
      </c>
      <c r="G27" s="34">
        <v>1999</v>
      </c>
      <c r="H27" s="34">
        <v>2000</v>
      </c>
      <c r="I27" s="34">
        <v>2001</v>
      </c>
      <c r="J27" s="34">
        <v>2002</v>
      </c>
      <c r="K27" s="34">
        <v>2003</v>
      </c>
      <c r="L27" s="34">
        <v>2004</v>
      </c>
      <c r="M27" s="34">
        <v>2005</v>
      </c>
      <c r="N27" s="34">
        <v>2006</v>
      </c>
      <c r="O27" s="34">
        <v>2007</v>
      </c>
      <c r="P27" s="34">
        <v>2008</v>
      </c>
      <c r="Q27" s="34">
        <v>2009</v>
      </c>
      <c r="R27" s="34">
        <v>2010</v>
      </c>
      <c r="S27" s="34">
        <v>2011</v>
      </c>
      <c r="T27" s="34">
        <v>2012</v>
      </c>
      <c r="U27" s="34">
        <v>2013</v>
      </c>
      <c r="V27" s="34">
        <v>2014</v>
      </c>
      <c r="W27" s="34">
        <v>2015</v>
      </c>
      <c r="X27" s="34">
        <v>2016</v>
      </c>
      <c r="Y27" s="34">
        <v>2017</v>
      </c>
      <c r="Z27" s="34">
        <v>2018</v>
      </c>
    </row>
    <row r="28" spans="2:26" ht="12.75">
      <c r="B28" s="35">
        <v>63759</v>
      </c>
      <c r="C28" s="35">
        <v>60119</v>
      </c>
      <c r="D28" s="35">
        <v>44689</v>
      </c>
      <c r="E28" s="35">
        <v>38084</v>
      </c>
      <c r="F28" s="35">
        <v>35517</v>
      </c>
      <c r="G28" s="35">
        <v>36618</v>
      </c>
      <c r="H28" s="35">
        <v>34801</v>
      </c>
      <c r="I28" s="35">
        <v>35486</v>
      </c>
      <c r="J28" s="35">
        <v>36206</v>
      </c>
      <c r="K28" s="35">
        <v>36834</v>
      </c>
      <c r="L28" s="35">
        <v>36987</v>
      </c>
      <c r="M28" s="35">
        <v>36274</v>
      </c>
      <c r="N28" s="35">
        <v>35467</v>
      </c>
      <c r="O28" s="35">
        <v>34872</v>
      </c>
      <c r="P28" s="35">
        <v>34752</v>
      </c>
      <c r="Q28" s="35">
        <v>33351</v>
      </c>
      <c r="R28" s="35">
        <v>32860</v>
      </c>
      <c r="S28" s="35">
        <v>29860</v>
      </c>
      <c r="T28" s="35">
        <v>28740</v>
      </c>
      <c r="U28" s="35">
        <v>28756</v>
      </c>
      <c r="V28" s="35">
        <v>28170</v>
      </c>
      <c r="W28" s="35">
        <v>28268</v>
      </c>
      <c r="X28" s="35">
        <v>28367</v>
      </c>
      <c r="Y28" s="35">
        <v>28144</v>
      </c>
      <c r="Z28" s="35">
        <v>28554</v>
      </c>
    </row>
    <row r="29" spans="2:13" ht="18" customHeight="1">
      <c r="B29" s="38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4" ht="12.75">
      <c r="E34" s="39"/>
    </row>
  </sheetData>
  <sheetProtection/>
  <printOptions/>
  <pageMargins left="0.41" right="0.4" top="1" bottom="1" header="0.51" footer="0.5"/>
  <pageSetup fitToHeight="1" fitToWidth="1" horizontalDpi="600" verticalDpi="600" orientation="landscape" paperSize="9" scale="8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1.75390625" style="32" customWidth="1"/>
    <col min="2" max="26" width="6.75390625" style="32" customWidth="1"/>
    <col min="27" max="16384" width="9.125" style="32" customWidth="1"/>
  </cols>
  <sheetData>
    <row r="1" ht="15">
      <c r="B1" s="33" t="s">
        <v>8</v>
      </c>
    </row>
    <row r="27" spans="2:26" ht="12.75">
      <c r="B27" s="34">
        <v>1994</v>
      </c>
      <c r="C27" s="34">
        <v>1995</v>
      </c>
      <c r="D27" s="34">
        <v>1996</v>
      </c>
      <c r="E27" s="34">
        <v>1997</v>
      </c>
      <c r="F27" s="34">
        <v>1998</v>
      </c>
      <c r="G27" s="34">
        <v>1999</v>
      </c>
      <c r="H27" s="34">
        <v>2000</v>
      </c>
      <c r="I27" s="34">
        <v>2001</v>
      </c>
      <c r="J27" s="34">
        <v>2002</v>
      </c>
      <c r="K27" s="34">
        <v>2003</v>
      </c>
      <c r="L27" s="34">
        <v>2004</v>
      </c>
      <c r="M27" s="34">
        <v>2005</v>
      </c>
      <c r="N27" s="34">
        <v>2006</v>
      </c>
      <c r="O27" s="34">
        <v>2007</v>
      </c>
      <c r="P27" s="34">
        <v>2008</v>
      </c>
      <c r="Q27" s="34">
        <v>2009</v>
      </c>
      <c r="R27" s="34">
        <v>2010</v>
      </c>
      <c r="S27" s="34">
        <v>2011</v>
      </c>
      <c r="T27" s="34">
        <v>2012</v>
      </c>
      <c r="U27" s="34">
        <v>2013</v>
      </c>
      <c r="V27" s="34">
        <v>2014</v>
      </c>
      <c r="W27" s="34">
        <v>2015</v>
      </c>
      <c r="X27" s="34">
        <v>2016</v>
      </c>
      <c r="Y27" s="34">
        <v>2017</v>
      </c>
      <c r="Z27" s="34">
        <v>2018</v>
      </c>
    </row>
    <row r="28" spans="2:26" ht="12.75">
      <c r="B28" s="35">
        <v>3575</v>
      </c>
      <c r="C28" s="35">
        <v>1932</v>
      </c>
      <c r="D28" s="35">
        <v>2593</v>
      </c>
      <c r="E28" s="35">
        <v>2985</v>
      </c>
      <c r="F28" s="35">
        <v>4535</v>
      </c>
      <c r="G28" s="35">
        <v>5320</v>
      </c>
      <c r="H28" s="35">
        <v>6146</v>
      </c>
      <c r="I28" s="35">
        <v>6426</v>
      </c>
      <c r="J28" s="35">
        <v>8238</v>
      </c>
      <c r="K28" s="35">
        <v>10188</v>
      </c>
      <c r="L28" s="35">
        <v>9901</v>
      </c>
      <c r="M28" s="35">
        <v>10954</v>
      </c>
      <c r="N28" s="35">
        <v>11508</v>
      </c>
      <c r="O28" s="35">
        <v>11396</v>
      </c>
      <c r="P28" s="35">
        <v>15219</v>
      </c>
      <c r="Q28" s="35">
        <v>20222</v>
      </c>
      <c r="R28" s="35">
        <v>22254</v>
      </c>
      <c r="S28" s="35">
        <v>25180</v>
      </c>
      <c r="T28" s="35">
        <v>28402</v>
      </c>
      <c r="U28" s="35">
        <v>28699</v>
      </c>
      <c r="V28" s="35">
        <v>31407</v>
      </c>
      <c r="W28" s="35">
        <v>39929</v>
      </c>
      <c r="X28" s="35">
        <v>77127</v>
      </c>
      <c r="Y28" s="35">
        <v>84474</v>
      </c>
      <c r="Z28" s="35">
        <v>89068</v>
      </c>
    </row>
    <row r="29" spans="2:13" ht="18" customHeight="1">
      <c r="B29" s="38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4" ht="12.75">
      <c r="E34" s="39"/>
    </row>
  </sheetData>
  <sheetProtection/>
  <printOptions/>
  <pageMargins left="0.41" right="0.4" top="1" bottom="1" header="0.51" footer="0.5"/>
  <pageSetup fitToHeight="1" fitToWidth="1" horizontalDpi="600" verticalDpi="600" orientation="landscape" paperSize="9" scale="8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1.75390625" style="32" customWidth="1"/>
    <col min="2" max="26" width="6.75390625" style="32" customWidth="1"/>
    <col min="27" max="16384" width="9.125" style="32" customWidth="1"/>
  </cols>
  <sheetData>
    <row r="1" ht="15">
      <c r="B1" s="33" t="s">
        <v>7</v>
      </c>
    </row>
    <row r="27" spans="2:26" ht="12.75">
      <c r="B27" s="34">
        <v>1994</v>
      </c>
      <c r="C27" s="34">
        <v>1995</v>
      </c>
      <c r="D27" s="34">
        <v>1996</v>
      </c>
      <c r="E27" s="34">
        <v>1997</v>
      </c>
      <c r="F27" s="34">
        <v>1998</v>
      </c>
      <c r="G27" s="34">
        <v>1999</v>
      </c>
      <c r="H27" s="34">
        <v>2000</v>
      </c>
      <c r="I27" s="34">
        <v>2001</v>
      </c>
      <c r="J27" s="34">
        <v>2002</v>
      </c>
      <c r="K27" s="34">
        <v>2003</v>
      </c>
      <c r="L27" s="34">
        <v>2004</v>
      </c>
      <c r="M27" s="34">
        <v>2005</v>
      </c>
      <c r="N27" s="34">
        <v>2006</v>
      </c>
      <c r="O27" s="34">
        <v>2007</v>
      </c>
      <c r="P27" s="34">
        <v>2008</v>
      </c>
      <c r="Q27" s="34">
        <v>2009</v>
      </c>
      <c r="R27" s="34">
        <v>2010</v>
      </c>
      <c r="S27" s="34">
        <v>2011</v>
      </c>
      <c r="T27" s="34">
        <v>2012</v>
      </c>
      <c r="U27" s="34">
        <v>2013</v>
      </c>
      <c r="V27" s="34">
        <v>2014</v>
      </c>
      <c r="W27" s="34">
        <v>2015</v>
      </c>
      <c r="X27" s="34">
        <v>2016</v>
      </c>
      <c r="Y27" s="34">
        <v>2017</v>
      </c>
      <c r="Z27" s="34">
        <v>2018</v>
      </c>
    </row>
    <row r="28" spans="2:26" ht="12.75">
      <c r="B28" s="35">
        <v>1382</v>
      </c>
      <c r="C28" s="35">
        <v>2341</v>
      </c>
      <c r="D28" s="35">
        <v>2973</v>
      </c>
      <c r="E28" s="35">
        <v>3600</v>
      </c>
      <c r="F28" s="35">
        <v>4130</v>
      </c>
      <c r="G28" s="35">
        <v>4825</v>
      </c>
      <c r="H28" s="35">
        <v>5128</v>
      </c>
      <c r="I28" s="35">
        <v>6634</v>
      </c>
      <c r="J28" s="35">
        <v>7743</v>
      </c>
      <c r="K28" s="35">
        <v>9440</v>
      </c>
      <c r="L28" s="35">
        <v>11246</v>
      </c>
      <c r="M28" s="35">
        <v>12912</v>
      </c>
      <c r="N28" s="35">
        <v>12848</v>
      </c>
      <c r="O28" s="35">
        <v>11810</v>
      </c>
      <c r="P28" s="35">
        <v>11244</v>
      </c>
      <c r="Q28" s="35">
        <v>10485</v>
      </c>
      <c r="R28" s="35">
        <v>9330</v>
      </c>
      <c r="S28" s="35">
        <v>8932</v>
      </c>
      <c r="T28" s="35">
        <v>8529</v>
      </c>
      <c r="U28" s="35">
        <v>8006</v>
      </c>
      <c r="V28" s="35">
        <v>8336</v>
      </c>
      <c r="W28" s="35">
        <v>9720</v>
      </c>
      <c r="X28" s="35">
        <v>10085</v>
      </c>
      <c r="Y28" s="35">
        <v>12239</v>
      </c>
      <c r="Z28" s="35">
        <v>18905</v>
      </c>
    </row>
    <row r="29" spans="2:13" ht="18" customHeight="1">
      <c r="B29" s="38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4" ht="12.75">
      <c r="E34" s="39"/>
    </row>
  </sheetData>
  <sheetProtection/>
  <printOptions/>
  <pageMargins left="0.41" right="0.4" top="1" bottom="1" header="0.51" footer="0.5"/>
  <pageSetup fitToHeight="1" fitToWidth="1" orientation="landscape" paperSize="9" scale="89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Tiziana Dilenge</cp:lastModifiedBy>
  <cp:lastPrinted>2017-05-24T07:02:39Z</cp:lastPrinted>
  <dcterms:created xsi:type="dcterms:W3CDTF">2003-04-29T10:37:13Z</dcterms:created>
  <dcterms:modified xsi:type="dcterms:W3CDTF">2019-06-28T09:31:16Z</dcterms:modified>
  <cp:category/>
  <cp:version/>
  <cp:contentType/>
  <cp:contentStatus/>
</cp:coreProperties>
</file>