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56" windowHeight="8640" activeTab="0"/>
  </bookViews>
  <sheets>
    <sheet name="Tavola" sheetId="1" r:id="rId1"/>
    <sheet name="G01" sheetId="2" r:id="rId2"/>
    <sheet name="G02" sheetId="3" r:id="rId3"/>
    <sheet name="G03" sheetId="4" r:id="rId4"/>
    <sheet name="G04" sheetId="5" r:id="rId5"/>
    <sheet name="G05" sheetId="6" r:id="rId6"/>
    <sheet name="G06" sheetId="7" r:id="rId7"/>
    <sheet name="G07" sheetId="8" r:id="rId8"/>
  </sheets>
  <definedNames>
    <definedName name="Anno_fine_tavola">#REF!</definedName>
    <definedName name="Anno_inizio_banca_dati">#REF!</definedName>
    <definedName name="_xlnm.Print_Area" localSheetId="0">'Tavola'!$A$1:$K$19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<sst xmlns="http://schemas.openxmlformats.org/spreadsheetml/2006/main" count="68" uniqueCount="34">
  <si>
    <t>Euro 0</t>
  </si>
  <si>
    <t>Euro 1</t>
  </si>
  <si>
    <t>Euro 2</t>
  </si>
  <si>
    <t>Euro 3</t>
  </si>
  <si>
    <t>Euro 4</t>
  </si>
  <si>
    <t>Non contemplato</t>
  </si>
  <si>
    <t>Non identificato</t>
  </si>
  <si>
    <t>Totale</t>
  </si>
  <si>
    <t>Fonte: A.C.I.</t>
  </si>
  <si>
    <t>Euro 5</t>
  </si>
  <si>
    <t>2008</t>
  </si>
  <si>
    <t>Comune di Bologna</t>
  </si>
  <si>
    <t>Parco autobus in classe euro 0</t>
  </si>
  <si>
    <t>Parco autobus in classe euro 1</t>
  </si>
  <si>
    <t>Parco autobus in classe euro 2</t>
  </si>
  <si>
    <t>Parco autobus in classe euro 3</t>
  </si>
  <si>
    <t>Parco autobus in classe euro 4</t>
  </si>
  <si>
    <t>Parco autobus del comune di Bologna secondo la classe euro</t>
  </si>
  <si>
    <t>2007</t>
  </si>
  <si>
    <t>2009</t>
  </si>
  <si>
    <t>Parco autobus in classe euro 5</t>
  </si>
  <si>
    <t>2010</t>
  </si>
  <si>
    <t>2011</t>
  </si>
  <si>
    <t>Euro 6</t>
  </si>
  <si>
    <t>2012</t>
  </si>
  <si>
    <t>2013</t>
  </si>
  <si>
    <t>2014</t>
  </si>
  <si>
    <t>2015</t>
  </si>
  <si>
    <t>A tutti i veicoli con alimentazione elettrica è stata attribuita la classe Copert "Non Contemplato".</t>
  </si>
  <si>
    <t>2016</t>
  </si>
  <si>
    <t>Parco autobus in classe euro 6</t>
  </si>
  <si>
    <t>2017</t>
  </si>
  <si>
    <t>2018</t>
  </si>
  <si>
    <t>dal 2007 al 2018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</si>
</sst>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0"/>
    <numFmt numFmtId="193" formatCode="0.0"/>
    <numFmt numFmtId="194" formatCode="0.0000"/>
    <numFmt numFmtId="195" formatCode="&quot;L.&quot;#,##0"/>
    <numFmt numFmtId="196" formatCode="0.000"/>
    <numFmt numFmtId="197" formatCode="\(\2\)"/>
    <numFmt numFmtId="198" formatCode="\ \ \ \ \ \ \ \ \ \ \ \ \ \ \ \ @"/>
    <numFmt numFmtId="199" formatCode="\ \ \ \ \ @"/>
    <numFmt numFmtId="200" formatCode="0.0%"/>
    <numFmt numFmtId="201" formatCode="\ \ \ \ \ \ \ \ \ \ \ \ \ \ \ \ \ \ @"/>
    <numFmt numFmtId="202" formatCode="\ \ \ @"/>
    <numFmt numFmtId="203" formatCode="#,##0.000"/>
    <numFmt numFmtId="204" formatCode="#,##0.0"/>
    <numFmt numFmtId="205" formatCode="#,##0;[Red]#,##0"/>
  </numFmts>
  <fonts count="53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10"/>
      <name val="Arial"/>
      <family val="2"/>
    </font>
    <font>
      <b/>
      <sz val="8"/>
      <name val="Helvetica-Narrow"/>
      <family val="2"/>
    </font>
    <font>
      <b/>
      <sz val="9"/>
      <color indexed="10"/>
      <name val="Helvetica-Narrow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1"/>
      <color indexed="10"/>
      <name val="Helvetica-Narrow"/>
      <family val="0"/>
    </font>
    <font>
      <sz val="9"/>
      <color indexed="10"/>
      <name val="Helvetica-Narrow"/>
      <family val="0"/>
    </font>
    <font>
      <sz val="8"/>
      <color indexed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  <font>
      <sz val="9"/>
      <color rgb="FFFF0000"/>
      <name val="Helvetica-Narrow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5" fillId="0" borderId="0" applyNumberFormat="0" applyAlignment="0" applyProtection="0"/>
    <xf numFmtId="195" fontId="0" fillId="0" borderId="4" applyNumberFormat="0" applyAlignment="0" applyProtection="0"/>
    <xf numFmtId="195" fontId="0" fillId="0" borderId="5" applyNumberFormat="0" applyAlignment="0" applyProtection="0"/>
    <xf numFmtId="0" fontId="40" fillId="28" borderId="1" applyNumberFormat="0" applyAlignment="0" applyProtection="0"/>
    <xf numFmtId="4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0" fillId="30" borderId="6" applyNumberFormat="0" applyFont="0" applyAlignment="0" applyProtection="0"/>
    <xf numFmtId="195" fontId="6" fillId="0" borderId="0" applyNumberFormat="0" applyAlignment="0" applyProtection="0"/>
    <xf numFmtId="0" fontId="42" fillId="20" borderId="7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195" fontId="7" fillId="0" borderId="0" applyNumberFormat="0" applyProtection="0">
      <alignment horizontal="left"/>
    </xf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5" fontId="4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95" fontId="5" fillId="0" borderId="0" xfId="42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 wrapText="1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8" fillId="0" borderId="0" xfId="49" applyFont="1">
      <alignment/>
      <protection/>
    </xf>
    <xf numFmtId="0" fontId="12" fillId="33" borderId="0" xfId="49" applyFont="1" applyFill="1" applyBorder="1">
      <alignment/>
      <protection/>
    </xf>
    <xf numFmtId="3" fontId="11" fillId="34" borderId="0" xfId="49" applyNumberFormat="1" applyFont="1" applyFill="1" applyBorder="1" applyAlignment="1">
      <alignment horizontal="right"/>
      <protection/>
    </xf>
    <xf numFmtId="204" fontId="13" fillId="0" borderId="0" xfId="49" applyNumberFormat="1" applyFont="1" applyBorder="1" applyAlignment="1">
      <alignment horizontal="left"/>
      <protection/>
    </xf>
    <xf numFmtId="204" fontId="14" fillId="0" borderId="0" xfId="49" applyNumberFormat="1" applyFont="1" applyBorder="1" applyAlignment="1">
      <alignment horizontal="right"/>
      <protection/>
    </xf>
    <xf numFmtId="3" fontId="0" fillId="0" borderId="0" xfId="0" applyNumberFormat="1" applyBorder="1" applyAlignment="1" applyProtection="1">
      <alignment horizontal="right" wrapText="1"/>
      <protection locked="0"/>
    </xf>
    <xf numFmtId="3" fontId="0" fillId="0" borderId="13" xfId="0" applyNumberFormat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15" fillId="0" borderId="12" xfId="0" applyFont="1" applyBorder="1" applyAlignment="1" applyProtection="1">
      <alignment/>
      <protection locked="0"/>
    </xf>
    <xf numFmtId="0" fontId="16" fillId="0" borderId="12" xfId="0" applyFont="1" applyBorder="1" applyAlignment="1" applyProtection="1">
      <alignment horizontal="center" wrapText="1"/>
      <protection locked="0"/>
    </xf>
    <xf numFmtId="49" fontId="16" fillId="0" borderId="0" xfId="0" applyNumberFormat="1" applyFont="1" applyBorder="1" applyAlignment="1" applyProtection="1">
      <alignment/>
      <protection locked="0"/>
    </xf>
    <xf numFmtId="204" fontId="16" fillId="0" borderId="0" xfId="0" applyNumberFormat="1" applyFont="1" applyBorder="1" applyAlignment="1" applyProtection="1">
      <alignment horizontal="right" wrapText="1"/>
      <protection locked="0"/>
    </xf>
    <xf numFmtId="49" fontId="0" fillId="0" borderId="0" xfId="0" applyNumberFormat="1" applyFont="1" applyBorder="1" applyAlignment="1" applyProtection="1" quotePrefix="1">
      <alignment/>
      <protection locked="0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49" fontId="0" fillId="0" borderId="13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right"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2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'G01'!$B$28:$M$28</c:f>
              <c:numCache/>
            </c:numRef>
          </c:cat>
          <c:val>
            <c:numRef>
              <c:f>'G01'!$B$29:$M$29</c:f>
              <c:numCache/>
            </c:numRef>
          </c:val>
        </c:ser>
        <c:axId val="54100567"/>
        <c:axId val="17143056"/>
      </c:barChart>
      <c:catAx>
        <c:axId val="54100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43056"/>
        <c:crosses val="autoZero"/>
        <c:auto val="1"/>
        <c:lblOffset val="100"/>
        <c:tickLblSkip val="1"/>
        <c:noMultiLvlLbl val="0"/>
      </c:catAx>
      <c:valAx>
        <c:axId val="17143056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00567"/>
        <c:crossesAt val="1"/>
        <c:crossBetween val="between"/>
        <c:dispUnits/>
        <c:majorUnit val="100"/>
        <c:minorUnit val="100"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2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'G02'!$B$28:$M$28</c:f>
              <c:numCache/>
            </c:numRef>
          </c:cat>
          <c:val>
            <c:numRef>
              <c:f>'G02'!$B$29:$M$29</c:f>
              <c:numCache/>
            </c:numRef>
          </c:val>
        </c:ser>
        <c:axId val="20069777"/>
        <c:axId val="46410266"/>
      </c:barChart>
      <c:catAx>
        <c:axId val="20069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10266"/>
        <c:crosses val="autoZero"/>
        <c:auto val="1"/>
        <c:lblOffset val="100"/>
        <c:tickLblSkip val="1"/>
        <c:noMultiLvlLbl val="0"/>
      </c:catAx>
      <c:valAx>
        <c:axId val="46410266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69777"/>
        <c:crossesAt val="1"/>
        <c:crossBetween val="between"/>
        <c:dispUnits/>
        <c:majorUnit val="100"/>
        <c:minorUnit val="100"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52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'G03'!$B$28:$M$28</c:f>
              <c:numCache/>
            </c:numRef>
          </c:cat>
          <c:val>
            <c:numRef>
              <c:f>'G03'!$B$29:$M$29</c:f>
              <c:numCache/>
            </c:numRef>
          </c:val>
        </c:ser>
        <c:axId val="15039211"/>
        <c:axId val="1135172"/>
      </c:barChart>
      <c:catAx>
        <c:axId val="1503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5172"/>
        <c:crosses val="autoZero"/>
        <c:auto val="1"/>
        <c:lblOffset val="100"/>
        <c:tickLblSkip val="1"/>
        <c:noMultiLvlLbl val="0"/>
      </c:catAx>
      <c:valAx>
        <c:axId val="1135172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9211"/>
        <c:crossesAt val="1"/>
        <c:crossBetween val="between"/>
        <c:dispUnits/>
        <c:majorUnit val="100"/>
        <c:minorUnit val="100"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2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'G04'!$B$28:$M$28</c:f>
              <c:numCache/>
            </c:numRef>
          </c:cat>
          <c:val>
            <c:numRef>
              <c:f>'G04'!$B$29:$M$29</c:f>
              <c:numCache/>
            </c:numRef>
          </c:val>
        </c:ser>
        <c:axId val="10216549"/>
        <c:axId val="24840078"/>
      </c:barChart>
      <c:catAx>
        <c:axId val="1021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40078"/>
        <c:crosses val="autoZero"/>
        <c:auto val="1"/>
        <c:lblOffset val="100"/>
        <c:tickLblSkip val="1"/>
        <c:noMultiLvlLbl val="0"/>
      </c:catAx>
      <c:valAx>
        <c:axId val="24840078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16549"/>
        <c:crossesAt val="1"/>
        <c:crossBetween val="between"/>
        <c:dispUnits/>
        <c:majorUnit val="100"/>
        <c:minorUnit val="100"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2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'G05'!$B$28:$M$28</c:f>
              <c:numCache/>
            </c:numRef>
          </c:cat>
          <c:val>
            <c:numRef>
              <c:f>'G05'!$B$29:$M$29</c:f>
              <c:numCache/>
            </c:numRef>
          </c:val>
        </c:ser>
        <c:axId val="22234111"/>
        <c:axId val="65889272"/>
      </c:barChart>
      <c:catAx>
        <c:axId val="22234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89272"/>
        <c:crosses val="autoZero"/>
        <c:auto val="1"/>
        <c:lblOffset val="100"/>
        <c:tickLblSkip val="1"/>
        <c:noMultiLvlLbl val="0"/>
      </c:catAx>
      <c:valAx>
        <c:axId val="65889272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34111"/>
        <c:crossesAt val="1"/>
        <c:crossBetween val="between"/>
        <c:dispUnits/>
        <c:majorUnit val="100"/>
        <c:minorUnit val="100"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'G06'!$B$28:$M$28</c:f>
              <c:numCache/>
            </c:numRef>
          </c:cat>
          <c:val>
            <c:numRef>
              <c:f>'G06'!$B$29:$M$29</c:f>
              <c:numCache/>
            </c:numRef>
          </c:val>
        </c:ser>
        <c:axId val="56132537"/>
        <c:axId val="35430786"/>
      </c:barChart>
      <c:catAx>
        <c:axId val="5613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30786"/>
        <c:crosses val="autoZero"/>
        <c:auto val="1"/>
        <c:lblOffset val="100"/>
        <c:tickLblSkip val="1"/>
        <c:noMultiLvlLbl val="0"/>
      </c:catAx>
      <c:valAx>
        <c:axId val="35430786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2537"/>
        <c:crossesAt val="1"/>
        <c:crossBetween val="between"/>
        <c:dispUnits/>
        <c:majorUnit val="100"/>
        <c:minorUnit val="100"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005"/>
          <c:w val="0.96125"/>
          <c:h val="0.996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'G07'!$B$28:$M$28</c:f>
              <c:numCache/>
            </c:numRef>
          </c:cat>
          <c:val>
            <c:numRef>
              <c:f>'G07'!$B$29:$M$29</c:f>
              <c:numCache/>
            </c:numRef>
          </c:val>
        </c:ser>
        <c:axId val="50441619"/>
        <c:axId val="51321388"/>
      </c:barChart>
      <c:catAx>
        <c:axId val="50441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21388"/>
        <c:crosses val="autoZero"/>
        <c:auto val="1"/>
        <c:lblOffset val="100"/>
        <c:tickLblSkip val="1"/>
        <c:noMultiLvlLbl val="0"/>
      </c:catAx>
      <c:valAx>
        <c:axId val="51321388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41619"/>
        <c:crossesAt val="1"/>
        <c:crossBetween val="between"/>
        <c:dispUnits/>
        <c:majorUnit val="100"/>
        <c:minorUnit val="100"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183832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921067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921067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921067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114300</xdr:rowOff>
    </xdr:from>
    <xdr:to>
      <xdr:col>12</xdr:col>
      <xdr:colOff>800100</xdr:colOff>
      <xdr:row>25</xdr:row>
      <xdr:rowOff>114300</xdr:rowOff>
    </xdr:to>
    <xdr:graphicFrame>
      <xdr:nvGraphicFramePr>
        <xdr:cNvPr id="1" name="Grafico 1"/>
        <xdr:cNvGraphicFramePr/>
      </xdr:nvGraphicFramePr>
      <xdr:xfrm>
        <a:off x="133350" y="485775"/>
        <a:ext cx="98107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9525</xdr:rowOff>
    </xdr:from>
    <xdr:to>
      <xdr:col>12</xdr:col>
      <xdr:colOff>800100</xdr:colOff>
      <xdr:row>25</xdr:row>
      <xdr:rowOff>95250</xdr:rowOff>
    </xdr:to>
    <xdr:graphicFrame>
      <xdr:nvGraphicFramePr>
        <xdr:cNvPr id="1" name="Grafico 1"/>
        <xdr:cNvGraphicFramePr/>
      </xdr:nvGraphicFramePr>
      <xdr:xfrm>
        <a:off x="133350" y="533400"/>
        <a:ext cx="98107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123825</xdr:rowOff>
    </xdr:from>
    <xdr:to>
      <xdr:col>12</xdr:col>
      <xdr:colOff>790575</xdr:colOff>
      <xdr:row>25</xdr:row>
      <xdr:rowOff>114300</xdr:rowOff>
    </xdr:to>
    <xdr:graphicFrame>
      <xdr:nvGraphicFramePr>
        <xdr:cNvPr id="1" name="Grafico 1"/>
        <xdr:cNvGraphicFramePr/>
      </xdr:nvGraphicFramePr>
      <xdr:xfrm>
        <a:off x="133350" y="504825"/>
        <a:ext cx="9801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12</xdr:col>
      <xdr:colOff>809625</xdr:colOff>
      <xdr:row>25</xdr:row>
      <xdr:rowOff>66675</xdr:rowOff>
    </xdr:to>
    <xdr:graphicFrame>
      <xdr:nvGraphicFramePr>
        <xdr:cNvPr id="1" name="Grafico 1"/>
        <xdr:cNvGraphicFramePr/>
      </xdr:nvGraphicFramePr>
      <xdr:xfrm>
        <a:off x="133350" y="533400"/>
        <a:ext cx="98202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12</xdr:col>
      <xdr:colOff>809625</xdr:colOff>
      <xdr:row>25</xdr:row>
      <xdr:rowOff>114300</xdr:rowOff>
    </xdr:to>
    <xdr:graphicFrame>
      <xdr:nvGraphicFramePr>
        <xdr:cNvPr id="1" name="Grafico 1"/>
        <xdr:cNvGraphicFramePr/>
      </xdr:nvGraphicFramePr>
      <xdr:xfrm>
        <a:off x="133350" y="514350"/>
        <a:ext cx="98202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12</xdr:col>
      <xdr:colOff>809625</xdr:colOff>
      <xdr:row>25</xdr:row>
      <xdr:rowOff>114300</xdr:rowOff>
    </xdr:to>
    <xdr:graphicFrame>
      <xdr:nvGraphicFramePr>
        <xdr:cNvPr id="1" name="Grafico 1"/>
        <xdr:cNvGraphicFramePr/>
      </xdr:nvGraphicFramePr>
      <xdr:xfrm>
        <a:off x="133350" y="514350"/>
        <a:ext cx="98202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12</xdr:col>
      <xdr:colOff>809625</xdr:colOff>
      <xdr:row>25</xdr:row>
      <xdr:rowOff>114300</xdr:rowOff>
    </xdr:to>
    <xdr:graphicFrame>
      <xdr:nvGraphicFramePr>
        <xdr:cNvPr id="1" name="Grafico 1"/>
        <xdr:cNvGraphicFramePr/>
      </xdr:nvGraphicFramePr>
      <xdr:xfrm>
        <a:off x="133350" y="514350"/>
        <a:ext cx="98202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25" defaultRowHeight="12"/>
  <cols>
    <col min="1" max="1" width="24.125" style="3" customWidth="1"/>
    <col min="2" max="8" width="10.75390625" style="3" customWidth="1"/>
    <col min="9" max="9" width="10.75390625" style="3" bestFit="1" customWidth="1"/>
    <col min="10" max="11" width="10.75390625" style="3" customWidth="1"/>
    <col min="12" max="16384" width="9.125" style="2" customWidth="1"/>
  </cols>
  <sheetData>
    <row r="1" ht="19.5" customHeight="1">
      <c r="A1" s="4" t="s">
        <v>17</v>
      </c>
    </row>
    <row r="2" spans="1:5" s="1" customFormat="1" ht="19.5" customHeight="1">
      <c r="A2" s="27" t="s">
        <v>33</v>
      </c>
      <c r="B2" s="28"/>
      <c r="C2" s="29"/>
      <c r="E2" s="30"/>
    </row>
    <row r="3" spans="1:11" s="1" customFormat="1" ht="28.5" customHeight="1">
      <c r="A3" s="6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9</v>
      </c>
      <c r="H3" s="8" t="s">
        <v>23</v>
      </c>
      <c r="I3" s="8" t="s">
        <v>5</v>
      </c>
      <c r="J3" s="8" t="s">
        <v>6</v>
      </c>
      <c r="K3" s="8" t="s">
        <v>7</v>
      </c>
    </row>
    <row r="4" spans="1:11" s="1" customFormat="1" ht="12" customHeight="1">
      <c r="A4" s="9">
        <v>2007</v>
      </c>
      <c r="B4" s="15">
        <v>363</v>
      </c>
      <c r="C4" s="15">
        <v>51</v>
      </c>
      <c r="D4" s="15">
        <v>343</v>
      </c>
      <c r="E4" s="15">
        <v>331</v>
      </c>
      <c r="F4" s="15">
        <v>92</v>
      </c>
      <c r="G4" s="15"/>
      <c r="H4" s="15"/>
      <c r="I4" s="15"/>
      <c r="J4" s="15"/>
      <c r="K4" s="15">
        <v>1180</v>
      </c>
    </row>
    <row r="5" spans="1:11" s="1" customFormat="1" ht="12" customHeight="1">
      <c r="A5" s="22" t="s">
        <v>10</v>
      </c>
      <c r="B5" s="23">
        <v>310</v>
      </c>
      <c r="C5" s="23">
        <v>49</v>
      </c>
      <c r="D5" s="24">
        <v>345</v>
      </c>
      <c r="E5" s="24">
        <v>354</v>
      </c>
      <c r="F5" s="24">
        <v>2</v>
      </c>
      <c r="G5" s="24">
        <v>92</v>
      </c>
      <c r="H5" s="24"/>
      <c r="I5" s="24"/>
      <c r="J5" s="24"/>
      <c r="K5" s="24">
        <v>1152</v>
      </c>
    </row>
    <row r="6" spans="1:11" s="1" customFormat="1" ht="12" customHeight="1">
      <c r="A6" s="26" t="s">
        <v>19</v>
      </c>
      <c r="B6" s="23">
        <v>333</v>
      </c>
      <c r="C6" s="23">
        <v>50</v>
      </c>
      <c r="D6" s="24">
        <v>480</v>
      </c>
      <c r="E6" s="24">
        <v>466</v>
      </c>
      <c r="F6" s="24">
        <v>3</v>
      </c>
      <c r="G6" s="24">
        <v>96</v>
      </c>
      <c r="H6" s="24"/>
      <c r="I6" s="24"/>
      <c r="J6" s="24"/>
      <c r="K6" s="24">
        <f aca="true" t="shared" si="0" ref="K6:K15">SUM(B6:J6)</f>
        <v>1428</v>
      </c>
    </row>
    <row r="7" spans="1:11" s="1" customFormat="1" ht="12" customHeight="1">
      <c r="A7" s="26" t="s">
        <v>21</v>
      </c>
      <c r="B7" s="23">
        <v>318</v>
      </c>
      <c r="C7" s="23">
        <v>51</v>
      </c>
      <c r="D7" s="24">
        <v>484</v>
      </c>
      <c r="E7" s="24">
        <v>504</v>
      </c>
      <c r="F7" s="24">
        <v>3</v>
      </c>
      <c r="G7" s="24">
        <v>105</v>
      </c>
      <c r="H7" s="24"/>
      <c r="I7" s="24"/>
      <c r="J7" s="24"/>
      <c r="K7" s="24">
        <f t="shared" si="0"/>
        <v>1465</v>
      </c>
    </row>
    <row r="8" spans="1:12" ht="12" customHeight="1">
      <c r="A8" s="26" t="s">
        <v>22</v>
      </c>
      <c r="B8" s="23">
        <v>318</v>
      </c>
      <c r="C8" s="23">
        <v>56</v>
      </c>
      <c r="D8" s="24">
        <v>480</v>
      </c>
      <c r="E8" s="24">
        <v>324</v>
      </c>
      <c r="F8" s="24">
        <v>21</v>
      </c>
      <c r="G8" s="24">
        <v>212</v>
      </c>
      <c r="H8" s="24">
        <v>56</v>
      </c>
      <c r="I8" s="24"/>
      <c r="J8" s="24"/>
      <c r="K8" s="24">
        <f t="shared" si="0"/>
        <v>1467</v>
      </c>
      <c r="L8" s="7"/>
    </row>
    <row r="9" spans="1:12" ht="12" customHeight="1">
      <c r="A9" s="26" t="s">
        <v>24</v>
      </c>
      <c r="B9" s="23">
        <v>258</v>
      </c>
      <c r="C9" s="23">
        <v>49</v>
      </c>
      <c r="D9" s="24">
        <v>453</v>
      </c>
      <c r="E9" s="24">
        <v>314</v>
      </c>
      <c r="F9" s="24">
        <v>23</v>
      </c>
      <c r="G9" s="24">
        <v>273</v>
      </c>
      <c r="H9" s="24"/>
      <c r="I9" s="24"/>
      <c r="J9" s="24"/>
      <c r="K9" s="24">
        <f t="shared" si="0"/>
        <v>1370</v>
      </c>
      <c r="L9" s="7"/>
    </row>
    <row r="10" spans="1:12" ht="12" customHeight="1">
      <c r="A10" s="26" t="s">
        <v>25</v>
      </c>
      <c r="B10" s="23">
        <v>220</v>
      </c>
      <c r="C10" s="23">
        <v>48</v>
      </c>
      <c r="D10" s="24">
        <v>442</v>
      </c>
      <c r="E10" s="24">
        <v>303</v>
      </c>
      <c r="F10" s="24">
        <v>18</v>
      </c>
      <c r="G10" s="24">
        <v>281</v>
      </c>
      <c r="H10" s="24"/>
      <c r="I10" s="24"/>
      <c r="J10" s="24"/>
      <c r="K10" s="24">
        <f t="shared" si="0"/>
        <v>1312</v>
      </c>
      <c r="L10" s="7"/>
    </row>
    <row r="11" spans="1:12" ht="12" customHeight="1">
      <c r="A11" s="26" t="s">
        <v>26</v>
      </c>
      <c r="B11" s="23">
        <v>156</v>
      </c>
      <c r="C11" s="23">
        <v>48</v>
      </c>
      <c r="D11" s="24">
        <v>424</v>
      </c>
      <c r="E11" s="24">
        <v>299</v>
      </c>
      <c r="F11" s="24">
        <v>18</v>
      </c>
      <c r="G11" s="24">
        <v>297</v>
      </c>
      <c r="H11" s="24"/>
      <c r="I11" s="24"/>
      <c r="J11" s="24"/>
      <c r="K11" s="24">
        <v>1242</v>
      </c>
      <c r="L11" s="7"/>
    </row>
    <row r="12" spans="1:12" ht="12" customHeight="1">
      <c r="A12" s="26" t="s">
        <v>27</v>
      </c>
      <c r="B12" s="23">
        <v>133</v>
      </c>
      <c r="C12" s="23">
        <v>43</v>
      </c>
      <c r="D12" s="24">
        <v>403</v>
      </c>
      <c r="E12" s="24">
        <v>271</v>
      </c>
      <c r="F12" s="24">
        <v>28</v>
      </c>
      <c r="G12" s="24">
        <v>302</v>
      </c>
      <c r="H12" s="24">
        <v>32</v>
      </c>
      <c r="I12" s="24">
        <v>26</v>
      </c>
      <c r="J12" s="24"/>
      <c r="K12" s="24">
        <f>SUM(B12:J12)</f>
        <v>1238</v>
      </c>
      <c r="L12" s="7"/>
    </row>
    <row r="13" spans="1:12" ht="12" customHeight="1">
      <c r="A13" s="26" t="s">
        <v>29</v>
      </c>
      <c r="B13" s="23">
        <v>95</v>
      </c>
      <c r="C13" s="23">
        <v>39</v>
      </c>
      <c r="D13" s="24">
        <v>389</v>
      </c>
      <c r="E13" s="24">
        <v>262</v>
      </c>
      <c r="F13" s="24">
        <v>43</v>
      </c>
      <c r="G13" s="24">
        <v>301</v>
      </c>
      <c r="H13" s="24">
        <v>39</v>
      </c>
      <c r="I13" s="24">
        <v>30</v>
      </c>
      <c r="J13" s="24"/>
      <c r="K13" s="24">
        <f>SUM(B13:J13)</f>
        <v>1198</v>
      </c>
      <c r="L13" s="7"/>
    </row>
    <row r="14" spans="1:12" ht="12" customHeight="1">
      <c r="A14" s="26" t="s">
        <v>31</v>
      </c>
      <c r="B14" s="23">
        <v>70</v>
      </c>
      <c r="C14" s="23">
        <v>28</v>
      </c>
      <c r="D14" s="24">
        <v>389</v>
      </c>
      <c r="E14" s="24">
        <v>266</v>
      </c>
      <c r="F14" s="24">
        <v>50</v>
      </c>
      <c r="G14" s="24">
        <v>313</v>
      </c>
      <c r="H14" s="24">
        <v>94</v>
      </c>
      <c r="I14" s="24">
        <v>30</v>
      </c>
      <c r="J14" s="24"/>
      <c r="K14" s="24">
        <f>SUM(B14:J14)</f>
        <v>1240</v>
      </c>
      <c r="L14" s="7"/>
    </row>
    <row r="15" spans="1:12" ht="12" customHeight="1">
      <c r="A15" s="25" t="s">
        <v>32</v>
      </c>
      <c r="B15" s="16">
        <v>48</v>
      </c>
      <c r="C15" s="16">
        <v>34</v>
      </c>
      <c r="D15" s="17">
        <v>359</v>
      </c>
      <c r="E15" s="17">
        <v>275</v>
      </c>
      <c r="F15" s="17">
        <v>63</v>
      </c>
      <c r="G15" s="17">
        <v>315</v>
      </c>
      <c r="H15" s="17">
        <v>202</v>
      </c>
      <c r="I15" s="17">
        <v>21</v>
      </c>
      <c r="J15" s="17"/>
      <c r="K15" s="17">
        <f t="shared" si="0"/>
        <v>1317</v>
      </c>
      <c r="L15" s="7"/>
    </row>
    <row r="16" spans="1:12" ht="12" customHeight="1">
      <c r="A16" s="31" t="s">
        <v>28</v>
      </c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7"/>
    </row>
    <row r="17" ht="11.25">
      <c r="A17" s="5" t="s">
        <v>8</v>
      </c>
    </row>
    <row r="24" ht="11.25" hidden="1"/>
    <row r="25" ht="11.25" hidden="1"/>
    <row r="26" spans="1:11" ht="34.5" hidden="1">
      <c r="A26" s="18"/>
      <c r="B26" s="19" t="s">
        <v>0</v>
      </c>
      <c r="C26" s="19" t="s">
        <v>1</v>
      </c>
      <c r="D26" s="19" t="s">
        <v>2</v>
      </c>
      <c r="E26" s="19" t="s">
        <v>3</v>
      </c>
      <c r="F26" s="19" t="s">
        <v>4</v>
      </c>
      <c r="G26" s="19" t="s">
        <v>9</v>
      </c>
      <c r="H26" s="19" t="s">
        <v>23</v>
      </c>
      <c r="I26" s="19" t="s">
        <v>5</v>
      </c>
      <c r="J26" s="19" t="s">
        <v>6</v>
      </c>
      <c r="K26" s="19" t="s">
        <v>7</v>
      </c>
    </row>
    <row r="27" spans="1:12" ht="11.25" hidden="1">
      <c r="A27" s="20" t="s">
        <v>18</v>
      </c>
      <c r="B27" s="21">
        <f>B4*100/$L27</f>
        <v>30.76271186440678</v>
      </c>
      <c r="C27" s="21">
        <f aca="true" t="shared" si="1" ref="C27:H27">C4*100/$L27</f>
        <v>4.322033898305085</v>
      </c>
      <c r="D27" s="21">
        <f t="shared" si="1"/>
        <v>29.06779661016949</v>
      </c>
      <c r="E27" s="21">
        <f t="shared" si="1"/>
        <v>28.050847457627118</v>
      </c>
      <c r="F27" s="21">
        <f t="shared" si="1"/>
        <v>7.796610169491525</v>
      </c>
      <c r="G27" s="21">
        <f t="shared" si="1"/>
        <v>0</v>
      </c>
      <c r="H27" s="21">
        <f t="shared" si="1"/>
        <v>0</v>
      </c>
      <c r="I27" s="21"/>
      <c r="J27" s="21"/>
      <c r="K27" s="21">
        <f aca="true" t="shared" si="2" ref="K27:K35">SUM(B27:J27)</f>
        <v>100</v>
      </c>
      <c r="L27" s="32">
        <f aca="true" t="shared" si="3" ref="L27:L38">SUM(B4:H4)</f>
        <v>1180</v>
      </c>
    </row>
    <row r="28" spans="1:12" ht="11.25" hidden="1">
      <c r="A28" s="20" t="s">
        <v>10</v>
      </c>
      <c r="B28" s="21">
        <f aca="true" t="shared" si="4" ref="B28:H28">B5*100/$L28</f>
        <v>26.90972222222222</v>
      </c>
      <c r="C28" s="21">
        <f t="shared" si="4"/>
        <v>4.253472222222222</v>
      </c>
      <c r="D28" s="21">
        <f t="shared" si="4"/>
        <v>29.947916666666668</v>
      </c>
      <c r="E28" s="21">
        <f t="shared" si="4"/>
        <v>30.729166666666668</v>
      </c>
      <c r="F28" s="21">
        <f t="shared" si="4"/>
        <v>0.1736111111111111</v>
      </c>
      <c r="G28" s="21">
        <f t="shared" si="4"/>
        <v>7.986111111111111</v>
      </c>
      <c r="H28" s="21">
        <f t="shared" si="4"/>
        <v>0</v>
      </c>
      <c r="I28" s="21"/>
      <c r="J28" s="21"/>
      <c r="K28" s="21">
        <f t="shared" si="2"/>
        <v>100.00000000000001</v>
      </c>
      <c r="L28" s="32">
        <f t="shared" si="3"/>
        <v>1152</v>
      </c>
    </row>
    <row r="29" spans="1:12" ht="11.25" hidden="1">
      <c r="A29" s="20" t="s">
        <v>19</v>
      </c>
      <c r="B29" s="21">
        <f aca="true" t="shared" si="5" ref="B29:H29">B6*100/$L29</f>
        <v>23.319327731092436</v>
      </c>
      <c r="C29" s="21">
        <f t="shared" si="5"/>
        <v>3.5014005602240896</v>
      </c>
      <c r="D29" s="21">
        <f t="shared" si="5"/>
        <v>33.61344537815126</v>
      </c>
      <c r="E29" s="21">
        <f t="shared" si="5"/>
        <v>32.63305322128851</v>
      </c>
      <c r="F29" s="21">
        <f t="shared" si="5"/>
        <v>0.21008403361344538</v>
      </c>
      <c r="G29" s="21">
        <f t="shared" si="5"/>
        <v>6.722689075630252</v>
      </c>
      <c r="H29" s="21">
        <f t="shared" si="5"/>
        <v>0</v>
      </c>
      <c r="I29" s="21"/>
      <c r="J29" s="21"/>
      <c r="K29" s="21">
        <f t="shared" si="2"/>
        <v>100</v>
      </c>
      <c r="L29" s="32">
        <f t="shared" si="3"/>
        <v>1428</v>
      </c>
    </row>
    <row r="30" spans="1:12" ht="11.25" hidden="1">
      <c r="A30" s="20" t="s">
        <v>21</v>
      </c>
      <c r="B30" s="21">
        <f aca="true" t="shared" si="6" ref="B30:H30">B7*100/$L30</f>
        <v>21.706484641638227</v>
      </c>
      <c r="C30" s="21">
        <f t="shared" si="6"/>
        <v>3.4812286689419794</v>
      </c>
      <c r="D30" s="21">
        <f t="shared" si="6"/>
        <v>33.03754266211604</v>
      </c>
      <c r="E30" s="21">
        <f t="shared" si="6"/>
        <v>34.40273037542662</v>
      </c>
      <c r="F30" s="21">
        <f t="shared" si="6"/>
        <v>0.20477815699658702</v>
      </c>
      <c r="G30" s="21">
        <f t="shared" si="6"/>
        <v>7.167235494880546</v>
      </c>
      <c r="H30" s="21">
        <f t="shared" si="6"/>
        <v>0</v>
      </c>
      <c r="I30" s="21"/>
      <c r="J30" s="21"/>
      <c r="K30" s="21">
        <f t="shared" si="2"/>
        <v>100</v>
      </c>
      <c r="L30" s="32">
        <f t="shared" si="3"/>
        <v>1465</v>
      </c>
    </row>
    <row r="31" spans="1:12" ht="11.25" hidden="1">
      <c r="A31" s="20" t="s">
        <v>22</v>
      </c>
      <c r="B31" s="21">
        <f aca="true" t="shared" si="7" ref="B31:H31">B8*100/$L31</f>
        <v>21.676891615541923</v>
      </c>
      <c r="C31" s="21">
        <f t="shared" si="7"/>
        <v>3.8173142467620997</v>
      </c>
      <c r="D31" s="21">
        <f t="shared" si="7"/>
        <v>32.719836400818</v>
      </c>
      <c r="E31" s="21">
        <f t="shared" si="7"/>
        <v>22.085889570552148</v>
      </c>
      <c r="F31" s="21">
        <f t="shared" si="7"/>
        <v>1.4314928425357873</v>
      </c>
      <c r="G31" s="21">
        <f t="shared" si="7"/>
        <v>14.451261077027949</v>
      </c>
      <c r="H31" s="21">
        <f t="shared" si="7"/>
        <v>3.8173142467620997</v>
      </c>
      <c r="I31" s="21"/>
      <c r="J31" s="21"/>
      <c r="K31" s="21">
        <f t="shared" si="2"/>
        <v>100</v>
      </c>
      <c r="L31" s="32">
        <f t="shared" si="3"/>
        <v>1467</v>
      </c>
    </row>
    <row r="32" spans="1:12" ht="11.25" hidden="1">
      <c r="A32" s="20" t="s">
        <v>24</v>
      </c>
      <c r="B32" s="21">
        <f aca="true" t="shared" si="8" ref="B32:H32">B9*100/$L32</f>
        <v>18.83211678832117</v>
      </c>
      <c r="C32" s="21">
        <f t="shared" si="8"/>
        <v>3.576642335766423</v>
      </c>
      <c r="D32" s="21">
        <f t="shared" si="8"/>
        <v>33.065693430656935</v>
      </c>
      <c r="E32" s="21">
        <f t="shared" si="8"/>
        <v>22.919708029197082</v>
      </c>
      <c r="F32" s="21">
        <f t="shared" si="8"/>
        <v>1.6788321167883211</v>
      </c>
      <c r="G32" s="21">
        <f t="shared" si="8"/>
        <v>19.927007299270073</v>
      </c>
      <c r="H32" s="21">
        <f t="shared" si="8"/>
        <v>0</v>
      </c>
      <c r="I32" s="21"/>
      <c r="J32" s="21"/>
      <c r="K32" s="21">
        <f t="shared" si="2"/>
        <v>100.00000000000001</v>
      </c>
      <c r="L32" s="32">
        <f t="shared" si="3"/>
        <v>1370</v>
      </c>
    </row>
    <row r="33" spans="1:12" ht="11.25" hidden="1">
      <c r="A33" s="20" t="s">
        <v>25</v>
      </c>
      <c r="B33" s="21">
        <f aca="true" t="shared" si="9" ref="B33:H33">B10*100/$L33</f>
        <v>16.76829268292683</v>
      </c>
      <c r="C33" s="21">
        <f t="shared" si="9"/>
        <v>3.658536585365854</v>
      </c>
      <c r="D33" s="21">
        <f t="shared" si="9"/>
        <v>33.6890243902439</v>
      </c>
      <c r="E33" s="21">
        <f t="shared" si="9"/>
        <v>23.09451219512195</v>
      </c>
      <c r="F33" s="21">
        <f t="shared" si="9"/>
        <v>1.3719512195121952</v>
      </c>
      <c r="G33" s="21">
        <f t="shared" si="9"/>
        <v>21.41768292682927</v>
      </c>
      <c r="H33" s="21">
        <f t="shared" si="9"/>
        <v>0</v>
      </c>
      <c r="I33" s="21"/>
      <c r="J33" s="21"/>
      <c r="K33" s="21">
        <f t="shared" si="2"/>
        <v>100.00000000000001</v>
      </c>
      <c r="L33" s="32">
        <f t="shared" si="3"/>
        <v>1312</v>
      </c>
    </row>
    <row r="34" spans="1:12" ht="11.25" hidden="1">
      <c r="A34" s="20" t="s">
        <v>26</v>
      </c>
      <c r="B34" s="21">
        <f aca="true" t="shared" si="10" ref="B34:H34">B11*100/$L34</f>
        <v>12.560386473429952</v>
      </c>
      <c r="C34" s="21">
        <f t="shared" si="10"/>
        <v>3.864734299516908</v>
      </c>
      <c r="D34" s="21">
        <f t="shared" si="10"/>
        <v>34.13848631239936</v>
      </c>
      <c r="E34" s="21">
        <f t="shared" si="10"/>
        <v>24.074074074074073</v>
      </c>
      <c r="F34" s="21">
        <f t="shared" si="10"/>
        <v>1.4492753623188406</v>
      </c>
      <c r="G34" s="21">
        <f t="shared" si="10"/>
        <v>23.91304347826087</v>
      </c>
      <c r="H34" s="21">
        <f t="shared" si="10"/>
        <v>0</v>
      </c>
      <c r="I34" s="21"/>
      <c r="J34" s="21"/>
      <c r="K34" s="21">
        <f t="shared" si="2"/>
        <v>100.00000000000001</v>
      </c>
      <c r="L34" s="32">
        <f t="shared" si="3"/>
        <v>1242</v>
      </c>
    </row>
    <row r="35" spans="1:12" ht="11.25" hidden="1">
      <c r="A35" s="20" t="s">
        <v>27</v>
      </c>
      <c r="B35" s="21">
        <f aca="true" t="shared" si="11" ref="B35:H35">B12*100/$L35</f>
        <v>10.973597359735974</v>
      </c>
      <c r="C35" s="21">
        <f t="shared" si="11"/>
        <v>3.547854785478548</v>
      </c>
      <c r="D35" s="21">
        <f t="shared" si="11"/>
        <v>33.25082508250825</v>
      </c>
      <c r="E35" s="21">
        <f t="shared" si="11"/>
        <v>22.35973597359736</v>
      </c>
      <c r="F35" s="21">
        <f t="shared" si="11"/>
        <v>2.31023102310231</v>
      </c>
      <c r="G35" s="21">
        <f t="shared" si="11"/>
        <v>24.917491749174918</v>
      </c>
      <c r="H35" s="21">
        <f t="shared" si="11"/>
        <v>2.6402640264026402</v>
      </c>
      <c r="I35" s="21"/>
      <c r="J35" s="21"/>
      <c r="K35" s="21">
        <f t="shared" si="2"/>
        <v>99.99999999999997</v>
      </c>
      <c r="L35" s="32">
        <f t="shared" si="3"/>
        <v>1212</v>
      </c>
    </row>
    <row r="36" spans="1:12" ht="11.25" hidden="1">
      <c r="A36" s="20" t="s">
        <v>29</v>
      </c>
      <c r="B36" s="21">
        <f aca="true" t="shared" si="12" ref="B36:H36">B13*100/$L36</f>
        <v>8.133561643835616</v>
      </c>
      <c r="C36" s="21">
        <f t="shared" si="12"/>
        <v>3.339041095890411</v>
      </c>
      <c r="D36" s="21">
        <f t="shared" si="12"/>
        <v>33.304794520547944</v>
      </c>
      <c r="E36" s="21">
        <f t="shared" si="12"/>
        <v>22.431506849315067</v>
      </c>
      <c r="F36" s="21">
        <f t="shared" si="12"/>
        <v>3.6815068493150687</v>
      </c>
      <c r="G36" s="21">
        <f t="shared" si="12"/>
        <v>25.77054794520548</v>
      </c>
      <c r="H36" s="21">
        <f t="shared" si="12"/>
        <v>3.339041095890411</v>
      </c>
      <c r="I36" s="21"/>
      <c r="J36" s="21"/>
      <c r="K36" s="21">
        <f>SUM(B36:J36)</f>
        <v>100</v>
      </c>
      <c r="L36" s="32">
        <f t="shared" si="3"/>
        <v>1168</v>
      </c>
    </row>
    <row r="37" spans="1:12" s="33" customFormat="1" ht="11.25" hidden="1">
      <c r="A37" s="20" t="s">
        <v>31</v>
      </c>
      <c r="B37" s="21">
        <f aca="true" t="shared" si="13" ref="B37:H37">B14*100/$L37</f>
        <v>5.785123966942149</v>
      </c>
      <c r="C37" s="21">
        <f t="shared" si="13"/>
        <v>2.3140495867768593</v>
      </c>
      <c r="D37" s="21">
        <f t="shared" si="13"/>
        <v>32.14876033057851</v>
      </c>
      <c r="E37" s="21">
        <f t="shared" si="13"/>
        <v>21.983471074380166</v>
      </c>
      <c r="F37" s="21">
        <f t="shared" si="13"/>
        <v>4.132231404958677</v>
      </c>
      <c r="G37" s="21">
        <f t="shared" si="13"/>
        <v>25.867768595041323</v>
      </c>
      <c r="H37" s="21">
        <f t="shared" si="13"/>
        <v>7.768595041322314</v>
      </c>
      <c r="I37" s="21"/>
      <c r="J37" s="21"/>
      <c r="K37" s="21">
        <f>SUM(B37:J37)</f>
        <v>100</v>
      </c>
      <c r="L37" s="32">
        <f t="shared" si="3"/>
        <v>1210</v>
      </c>
    </row>
    <row r="38" spans="1:12" ht="11.25" hidden="1">
      <c r="A38" s="20" t="s">
        <v>32</v>
      </c>
      <c r="B38" s="21">
        <f aca="true" t="shared" si="14" ref="B38:H38">B15*100/$L38</f>
        <v>3.7037037037037037</v>
      </c>
      <c r="C38" s="21">
        <f t="shared" si="14"/>
        <v>2.623456790123457</v>
      </c>
      <c r="D38" s="21">
        <f t="shared" si="14"/>
        <v>27.700617283950617</v>
      </c>
      <c r="E38" s="21">
        <f t="shared" si="14"/>
        <v>21.219135802469136</v>
      </c>
      <c r="F38" s="21">
        <f t="shared" si="14"/>
        <v>4.861111111111111</v>
      </c>
      <c r="G38" s="21">
        <f t="shared" si="14"/>
        <v>24.305555555555557</v>
      </c>
      <c r="H38" s="21">
        <f t="shared" si="14"/>
        <v>15.58641975308642</v>
      </c>
      <c r="I38" s="21"/>
      <c r="J38" s="21"/>
      <c r="K38" s="21">
        <f>SUM(B38:J38)</f>
        <v>100</v>
      </c>
      <c r="L38" s="32">
        <f t="shared" si="3"/>
        <v>1296</v>
      </c>
    </row>
    <row r="39" ht="11.25" hidden="1"/>
  </sheetData>
  <sheetProtection/>
  <printOptions/>
  <pageMargins left="0.5905511811023623" right="0.7874015748031497" top="0.7874015748031497" bottom="0.7874015748031497" header="0.5118110236220472" footer="0.5118110236220472"/>
  <pageSetup fitToHeight="1" fitToWidth="1" horizontalDpi="1200" verticalDpi="1200" orientation="landscape" paperSize="9" r:id="rId2"/>
  <headerFooter alignWithMargins="0">
    <oddHeader>&amp;R&amp;F</oddHeader>
    <oddFooter>&amp;LComune di Bologna - Settore Programmazione, Controlli e Statistica</oddFooter>
  </headerFooter>
  <colBreaks count="1" manualBreakCount="1">
    <brk id="8" max="1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0"/>
  <sheetViews>
    <sheetView showGridLines="0" zoomScalePageLayoutView="0" workbookViewId="0" topLeftCell="A1">
      <selection activeCell="A1" sqref="A1"/>
    </sheetView>
  </sheetViews>
  <sheetFormatPr defaultColWidth="9.125" defaultRowHeight="12"/>
  <cols>
    <col min="1" max="1" width="1.75390625" style="10" customWidth="1"/>
    <col min="2" max="13" width="10.75390625" style="10" customWidth="1"/>
    <col min="14" max="16384" width="9.125" style="10" customWidth="1"/>
  </cols>
  <sheetData>
    <row r="1" spans="2:5" ht="13.5">
      <c r="B1" s="4" t="s">
        <v>12</v>
      </c>
      <c r="C1" s="4"/>
      <c r="D1" s="4"/>
      <c r="E1" s="4"/>
    </row>
    <row r="2" spans="2:5" ht="3" customHeight="1">
      <c r="B2" s="4"/>
      <c r="C2" s="4"/>
      <c r="D2" s="4"/>
      <c r="E2" s="4"/>
    </row>
    <row r="3" ht="12.75">
      <c r="B3" s="10" t="s">
        <v>11</v>
      </c>
    </row>
    <row r="28" spans="2:13" ht="12.75">
      <c r="B28" s="11">
        <v>2007</v>
      </c>
      <c r="C28" s="11">
        <v>2008</v>
      </c>
      <c r="D28" s="11">
        <v>2009</v>
      </c>
      <c r="E28" s="11">
        <v>2010</v>
      </c>
      <c r="F28" s="11">
        <v>2011</v>
      </c>
      <c r="G28" s="11">
        <v>2012</v>
      </c>
      <c r="H28" s="11">
        <v>2013</v>
      </c>
      <c r="I28" s="11">
        <v>2014</v>
      </c>
      <c r="J28" s="11">
        <v>2015</v>
      </c>
      <c r="K28" s="11">
        <v>2016</v>
      </c>
      <c r="L28" s="11">
        <v>2017</v>
      </c>
      <c r="M28" s="11">
        <v>2018</v>
      </c>
    </row>
    <row r="29" spans="2:13" ht="12.75">
      <c r="B29" s="12">
        <v>363</v>
      </c>
      <c r="C29" s="12">
        <v>310</v>
      </c>
      <c r="D29" s="12">
        <v>333</v>
      </c>
      <c r="E29" s="12">
        <v>318</v>
      </c>
      <c r="F29" s="12">
        <v>318</v>
      </c>
      <c r="G29" s="12">
        <v>258</v>
      </c>
      <c r="H29" s="12">
        <v>220</v>
      </c>
      <c r="I29" s="12">
        <v>156</v>
      </c>
      <c r="J29" s="12">
        <v>133</v>
      </c>
      <c r="K29" s="12">
        <v>95</v>
      </c>
      <c r="L29" s="12">
        <v>70</v>
      </c>
      <c r="M29" s="12">
        <v>48</v>
      </c>
    </row>
    <row r="30" spans="2:6" ht="18" customHeight="1">
      <c r="B30" s="13" t="s">
        <v>8</v>
      </c>
      <c r="C30" s="13"/>
      <c r="D30" s="13"/>
      <c r="E30" s="13"/>
      <c r="F30" s="14"/>
    </row>
  </sheetData>
  <sheetProtection/>
  <printOptions/>
  <pageMargins left="0.41" right="0.4" top="1" bottom="1" header="0.51" footer="0.5"/>
  <pageSetup horizontalDpi="600" verticalDpi="600" orientation="landscape" paperSize="9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0"/>
  <sheetViews>
    <sheetView showGridLines="0" zoomScalePageLayoutView="0" workbookViewId="0" topLeftCell="A1">
      <selection activeCell="A1" sqref="A1"/>
    </sheetView>
  </sheetViews>
  <sheetFormatPr defaultColWidth="9.125" defaultRowHeight="12"/>
  <cols>
    <col min="1" max="1" width="1.75390625" style="10" customWidth="1"/>
    <col min="2" max="13" width="10.75390625" style="10" customWidth="1"/>
    <col min="14" max="16384" width="9.125" style="10" customWidth="1"/>
  </cols>
  <sheetData>
    <row r="1" spans="2:5" ht="13.5">
      <c r="B1" s="4" t="s">
        <v>13</v>
      </c>
      <c r="C1" s="4"/>
      <c r="D1" s="4"/>
      <c r="E1" s="4"/>
    </row>
    <row r="2" spans="2:5" ht="3" customHeight="1">
      <c r="B2" s="4"/>
      <c r="C2" s="4"/>
      <c r="D2" s="4"/>
      <c r="E2" s="4"/>
    </row>
    <row r="3" ht="12.75">
      <c r="B3" s="10" t="s">
        <v>11</v>
      </c>
    </row>
    <row r="28" spans="2:13" ht="12.75">
      <c r="B28" s="11">
        <v>2007</v>
      </c>
      <c r="C28" s="11">
        <v>2008</v>
      </c>
      <c r="D28" s="11">
        <v>2009</v>
      </c>
      <c r="E28" s="11">
        <v>2010</v>
      </c>
      <c r="F28" s="11">
        <v>2011</v>
      </c>
      <c r="G28" s="11">
        <v>2012</v>
      </c>
      <c r="H28" s="11">
        <v>2013</v>
      </c>
      <c r="I28" s="11">
        <v>2014</v>
      </c>
      <c r="J28" s="11">
        <v>2015</v>
      </c>
      <c r="K28" s="11">
        <v>2016</v>
      </c>
      <c r="L28" s="11">
        <v>2017</v>
      </c>
      <c r="M28" s="11">
        <v>2018</v>
      </c>
    </row>
    <row r="29" spans="2:13" ht="12.75">
      <c r="B29" s="12">
        <v>51</v>
      </c>
      <c r="C29" s="12">
        <v>49</v>
      </c>
      <c r="D29" s="12">
        <v>50</v>
      </c>
      <c r="E29" s="12">
        <v>51</v>
      </c>
      <c r="F29" s="12">
        <v>56</v>
      </c>
      <c r="G29" s="12">
        <v>49</v>
      </c>
      <c r="H29" s="12">
        <v>48</v>
      </c>
      <c r="I29" s="12">
        <v>48</v>
      </c>
      <c r="J29" s="12">
        <v>43</v>
      </c>
      <c r="K29" s="12">
        <v>39</v>
      </c>
      <c r="L29" s="12">
        <v>28</v>
      </c>
      <c r="M29" s="12">
        <v>34</v>
      </c>
    </row>
    <row r="30" spans="2:6" ht="18" customHeight="1">
      <c r="B30" s="13" t="s">
        <v>8</v>
      </c>
      <c r="C30" s="13"/>
      <c r="D30" s="13"/>
      <c r="E30" s="13"/>
      <c r="F30" s="14"/>
    </row>
  </sheetData>
  <sheetProtection/>
  <printOptions/>
  <pageMargins left="0.41" right="0.4" top="1" bottom="1" header="0.51" footer="0.5"/>
  <pageSetup horizontalDpi="600" verticalDpi="600" orientation="landscape" paperSize="9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0"/>
  <sheetViews>
    <sheetView showGridLines="0" zoomScalePageLayoutView="0" workbookViewId="0" topLeftCell="A1">
      <selection activeCell="A1" sqref="A1"/>
    </sheetView>
  </sheetViews>
  <sheetFormatPr defaultColWidth="9.125" defaultRowHeight="12"/>
  <cols>
    <col min="1" max="1" width="1.75390625" style="10" customWidth="1"/>
    <col min="2" max="13" width="10.75390625" style="10" customWidth="1"/>
    <col min="14" max="16384" width="9.125" style="10" customWidth="1"/>
  </cols>
  <sheetData>
    <row r="1" spans="2:5" ht="13.5">
      <c r="B1" s="4" t="s">
        <v>14</v>
      </c>
      <c r="C1" s="4"/>
      <c r="D1" s="4"/>
      <c r="E1" s="4"/>
    </row>
    <row r="2" spans="2:5" ht="3" customHeight="1">
      <c r="B2" s="4"/>
      <c r="C2" s="4"/>
      <c r="D2" s="4"/>
      <c r="E2" s="4"/>
    </row>
    <row r="3" ht="12.75">
      <c r="B3" s="10" t="s">
        <v>11</v>
      </c>
    </row>
    <row r="28" spans="2:13" ht="12.75">
      <c r="B28" s="11">
        <v>2007</v>
      </c>
      <c r="C28" s="11">
        <v>2008</v>
      </c>
      <c r="D28" s="11">
        <v>2009</v>
      </c>
      <c r="E28" s="11">
        <v>2010</v>
      </c>
      <c r="F28" s="11">
        <v>2011</v>
      </c>
      <c r="G28" s="11">
        <v>2012</v>
      </c>
      <c r="H28" s="11">
        <v>2013</v>
      </c>
      <c r="I28" s="11">
        <v>2014</v>
      </c>
      <c r="J28" s="11">
        <v>2015</v>
      </c>
      <c r="K28" s="11">
        <v>2016</v>
      </c>
      <c r="L28" s="11">
        <v>2017</v>
      </c>
      <c r="M28" s="11">
        <v>2018</v>
      </c>
    </row>
    <row r="29" spans="2:13" ht="12.75">
      <c r="B29" s="12">
        <v>343</v>
      </c>
      <c r="C29" s="12">
        <v>345</v>
      </c>
      <c r="D29" s="12">
        <v>480</v>
      </c>
      <c r="E29" s="12">
        <v>484</v>
      </c>
      <c r="F29" s="12">
        <v>480</v>
      </c>
      <c r="G29" s="12">
        <v>453</v>
      </c>
      <c r="H29" s="12">
        <v>442</v>
      </c>
      <c r="I29" s="12">
        <v>424</v>
      </c>
      <c r="J29" s="12">
        <v>403</v>
      </c>
      <c r="K29" s="12">
        <v>389</v>
      </c>
      <c r="L29" s="12">
        <v>389</v>
      </c>
      <c r="M29" s="12">
        <v>359</v>
      </c>
    </row>
    <row r="30" spans="2:6" ht="18" customHeight="1">
      <c r="B30" s="13" t="s">
        <v>8</v>
      </c>
      <c r="C30" s="13"/>
      <c r="D30" s="13"/>
      <c r="E30" s="13"/>
      <c r="F30" s="14"/>
    </row>
  </sheetData>
  <sheetProtection/>
  <printOptions/>
  <pageMargins left="0.41" right="0.4" top="1" bottom="1" header="0.51" footer="0.5"/>
  <pageSetup horizontalDpi="600" verticalDpi="600" orientation="landscape" paperSize="9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0"/>
  <sheetViews>
    <sheetView showGridLines="0" zoomScalePageLayoutView="0" workbookViewId="0" topLeftCell="A1">
      <selection activeCell="A1" sqref="A1"/>
    </sheetView>
  </sheetViews>
  <sheetFormatPr defaultColWidth="9.125" defaultRowHeight="12"/>
  <cols>
    <col min="1" max="1" width="1.75390625" style="10" customWidth="1"/>
    <col min="2" max="13" width="10.75390625" style="10" customWidth="1"/>
    <col min="14" max="16384" width="9.125" style="10" customWidth="1"/>
  </cols>
  <sheetData>
    <row r="1" spans="2:5" ht="13.5">
      <c r="B1" s="4" t="s">
        <v>15</v>
      </c>
      <c r="C1" s="4"/>
      <c r="D1" s="4"/>
      <c r="E1" s="4"/>
    </row>
    <row r="2" spans="2:5" ht="3" customHeight="1">
      <c r="B2" s="4"/>
      <c r="C2" s="4"/>
      <c r="D2" s="4"/>
      <c r="E2" s="4"/>
    </row>
    <row r="3" ht="12.75">
      <c r="B3" s="10" t="s">
        <v>11</v>
      </c>
    </row>
    <row r="28" spans="2:13" ht="12.75">
      <c r="B28" s="11">
        <v>2007</v>
      </c>
      <c r="C28" s="11">
        <v>2008</v>
      </c>
      <c r="D28" s="11">
        <v>2009</v>
      </c>
      <c r="E28" s="11">
        <v>2010</v>
      </c>
      <c r="F28" s="11">
        <v>2011</v>
      </c>
      <c r="G28" s="11">
        <v>2012</v>
      </c>
      <c r="H28" s="11">
        <v>2013</v>
      </c>
      <c r="I28" s="11">
        <v>2014</v>
      </c>
      <c r="J28" s="11">
        <v>2015</v>
      </c>
      <c r="K28" s="11">
        <v>2016</v>
      </c>
      <c r="L28" s="11">
        <v>2017</v>
      </c>
      <c r="M28" s="11">
        <v>2018</v>
      </c>
    </row>
    <row r="29" spans="2:13" ht="12.75">
      <c r="B29" s="12">
        <v>331</v>
      </c>
      <c r="C29" s="12">
        <v>354</v>
      </c>
      <c r="D29" s="12">
        <v>466</v>
      </c>
      <c r="E29" s="12">
        <v>504</v>
      </c>
      <c r="F29" s="12">
        <v>324</v>
      </c>
      <c r="G29" s="12">
        <v>314</v>
      </c>
      <c r="H29" s="12">
        <v>303</v>
      </c>
      <c r="I29" s="12">
        <v>299</v>
      </c>
      <c r="J29" s="12">
        <v>271</v>
      </c>
      <c r="K29" s="12">
        <v>262</v>
      </c>
      <c r="L29" s="12">
        <v>266</v>
      </c>
      <c r="M29" s="12">
        <v>275</v>
      </c>
    </row>
    <row r="30" spans="2:6" ht="18" customHeight="1">
      <c r="B30" s="13" t="s">
        <v>8</v>
      </c>
      <c r="C30" s="13"/>
      <c r="D30" s="13"/>
      <c r="E30" s="13"/>
      <c r="F30" s="14"/>
    </row>
  </sheetData>
  <sheetProtection/>
  <printOptions/>
  <pageMargins left="0.41" right="0.4" top="1" bottom="1" header="0.51" footer="0.5"/>
  <pageSetup horizontalDpi="600" verticalDpi="600" orientation="landscape" paperSize="9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0"/>
  <sheetViews>
    <sheetView showGridLines="0" zoomScalePageLayoutView="0" workbookViewId="0" topLeftCell="A1">
      <selection activeCell="A1" sqref="A1"/>
    </sheetView>
  </sheetViews>
  <sheetFormatPr defaultColWidth="9.125" defaultRowHeight="12"/>
  <cols>
    <col min="1" max="1" width="1.75390625" style="10" customWidth="1"/>
    <col min="2" max="13" width="10.75390625" style="10" customWidth="1"/>
    <col min="14" max="16384" width="9.125" style="10" customWidth="1"/>
  </cols>
  <sheetData>
    <row r="1" spans="2:5" ht="13.5">
      <c r="B1" s="4" t="s">
        <v>16</v>
      </c>
      <c r="C1" s="4"/>
      <c r="D1" s="4"/>
      <c r="E1" s="4"/>
    </row>
    <row r="2" spans="2:5" ht="3" customHeight="1">
      <c r="B2" s="4"/>
      <c r="C2" s="4"/>
      <c r="D2" s="4"/>
      <c r="E2" s="4"/>
    </row>
    <row r="3" ht="12.75">
      <c r="B3" s="10" t="s">
        <v>11</v>
      </c>
    </row>
    <row r="28" spans="2:13" ht="12.75">
      <c r="B28" s="11">
        <v>2007</v>
      </c>
      <c r="C28" s="11">
        <v>2008</v>
      </c>
      <c r="D28" s="11">
        <v>2009</v>
      </c>
      <c r="E28" s="11">
        <v>2010</v>
      </c>
      <c r="F28" s="11">
        <v>2011</v>
      </c>
      <c r="G28" s="11">
        <v>2012</v>
      </c>
      <c r="H28" s="11">
        <v>2013</v>
      </c>
      <c r="I28" s="11">
        <v>2014</v>
      </c>
      <c r="J28" s="11">
        <v>2015</v>
      </c>
      <c r="K28" s="11">
        <v>2016</v>
      </c>
      <c r="L28" s="11">
        <v>2017</v>
      </c>
      <c r="M28" s="11">
        <v>2018</v>
      </c>
    </row>
    <row r="29" spans="2:13" ht="12.75">
      <c r="B29" s="12">
        <v>92</v>
      </c>
      <c r="C29" s="12">
        <v>2</v>
      </c>
      <c r="D29" s="12">
        <v>3</v>
      </c>
      <c r="E29" s="12">
        <v>3</v>
      </c>
      <c r="F29" s="12">
        <v>21</v>
      </c>
      <c r="G29" s="12">
        <v>23</v>
      </c>
      <c r="H29" s="12">
        <v>18</v>
      </c>
      <c r="I29" s="12">
        <v>18</v>
      </c>
      <c r="J29" s="12">
        <v>28</v>
      </c>
      <c r="K29" s="12">
        <v>43</v>
      </c>
      <c r="L29" s="12">
        <v>50</v>
      </c>
      <c r="M29" s="12">
        <v>63</v>
      </c>
    </row>
    <row r="30" spans="2:6" ht="18" customHeight="1">
      <c r="B30" s="13" t="s">
        <v>8</v>
      </c>
      <c r="C30" s="13"/>
      <c r="D30" s="13"/>
      <c r="E30" s="13"/>
      <c r="F30" s="14"/>
    </row>
  </sheetData>
  <sheetProtection/>
  <printOptions/>
  <pageMargins left="0.41" right="0.4" top="1" bottom="1" header="0.51" footer="0.5"/>
  <pageSetup horizontalDpi="600" verticalDpi="600" orientation="landscape" paperSize="9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30"/>
  <sheetViews>
    <sheetView showGridLines="0" zoomScalePageLayoutView="0" workbookViewId="0" topLeftCell="A1">
      <selection activeCell="A1" sqref="A1"/>
    </sheetView>
  </sheetViews>
  <sheetFormatPr defaultColWidth="9.125" defaultRowHeight="12"/>
  <cols>
    <col min="1" max="1" width="1.75390625" style="10" customWidth="1"/>
    <col min="2" max="13" width="10.75390625" style="10" customWidth="1"/>
    <col min="14" max="16384" width="9.125" style="10" customWidth="1"/>
  </cols>
  <sheetData>
    <row r="1" spans="2:4" ht="13.5">
      <c r="B1" s="4" t="s">
        <v>20</v>
      </c>
      <c r="C1" s="4"/>
      <c r="D1" s="4"/>
    </row>
    <row r="2" spans="2:4" ht="3" customHeight="1">
      <c r="B2" s="4"/>
      <c r="C2" s="4"/>
      <c r="D2" s="4"/>
    </row>
    <row r="3" ht="12.75">
      <c r="B3" s="10" t="s">
        <v>11</v>
      </c>
    </row>
    <row r="28" spans="2:13" ht="12.75">
      <c r="B28" s="11">
        <v>2007</v>
      </c>
      <c r="C28" s="11">
        <v>2008</v>
      </c>
      <c r="D28" s="11">
        <v>2009</v>
      </c>
      <c r="E28" s="11">
        <v>2010</v>
      </c>
      <c r="F28" s="11">
        <v>2011</v>
      </c>
      <c r="G28" s="11">
        <v>2012</v>
      </c>
      <c r="H28" s="11">
        <v>2013</v>
      </c>
      <c r="I28" s="11">
        <v>2014</v>
      </c>
      <c r="J28" s="11">
        <v>2015</v>
      </c>
      <c r="K28" s="11">
        <v>2016</v>
      </c>
      <c r="L28" s="11">
        <v>2017</v>
      </c>
      <c r="M28" s="11">
        <v>2018</v>
      </c>
    </row>
    <row r="29" spans="2:13" ht="12.75">
      <c r="B29" s="12"/>
      <c r="C29" s="12">
        <v>92</v>
      </c>
      <c r="D29" s="12">
        <v>96</v>
      </c>
      <c r="E29" s="12">
        <v>105</v>
      </c>
      <c r="F29" s="12">
        <v>212</v>
      </c>
      <c r="G29" s="12">
        <v>273</v>
      </c>
      <c r="H29" s="12">
        <v>281</v>
      </c>
      <c r="I29" s="12">
        <v>297</v>
      </c>
      <c r="J29" s="12">
        <v>302</v>
      </c>
      <c r="K29" s="12">
        <v>301</v>
      </c>
      <c r="L29" s="12">
        <v>313</v>
      </c>
      <c r="M29" s="12">
        <v>315</v>
      </c>
    </row>
    <row r="30" spans="2:5" ht="18" customHeight="1">
      <c r="B30" s="13" t="s">
        <v>8</v>
      </c>
      <c r="C30" s="13"/>
      <c r="D30" s="13"/>
      <c r="E30" s="14"/>
    </row>
  </sheetData>
  <sheetProtection/>
  <printOptions/>
  <pageMargins left="0.41" right="0.4" top="1" bottom="1" header="0.51" footer="0.5"/>
  <pageSetup horizontalDpi="600" verticalDpi="600" orientation="landscape" paperSize="9" r:id="rId2"/>
  <headerFooter alignWithMargins="0">
    <oddHeader>&amp;R&amp;F</oddHeader>
    <oddFooter>&amp;LComune di Bologna - Settore Programmazione, Controlli e Statistica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30"/>
  <sheetViews>
    <sheetView showGridLines="0" zoomScalePageLayoutView="0" workbookViewId="0" topLeftCell="A1">
      <selection activeCell="A1" sqref="A1"/>
    </sheetView>
  </sheetViews>
  <sheetFormatPr defaultColWidth="9.125" defaultRowHeight="12"/>
  <cols>
    <col min="1" max="1" width="1.75390625" style="10" customWidth="1"/>
    <col min="2" max="13" width="10.75390625" style="10" customWidth="1"/>
    <col min="14" max="16384" width="9.125" style="10" customWidth="1"/>
  </cols>
  <sheetData>
    <row r="1" spans="2:4" ht="13.5">
      <c r="B1" s="4" t="s">
        <v>30</v>
      </c>
      <c r="C1" s="4"/>
      <c r="D1" s="4"/>
    </row>
    <row r="2" spans="2:4" ht="3" customHeight="1">
      <c r="B2" s="4"/>
      <c r="C2" s="4"/>
      <c r="D2" s="4"/>
    </row>
    <row r="3" ht="12.75">
      <c r="B3" s="10" t="s">
        <v>11</v>
      </c>
    </row>
    <row r="28" spans="2:13" ht="12.75">
      <c r="B28" s="11">
        <v>2007</v>
      </c>
      <c r="C28" s="11">
        <v>2008</v>
      </c>
      <c r="D28" s="11">
        <v>2009</v>
      </c>
      <c r="E28" s="11">
        <v>2010</v>
      </c>
      <c r="F28" s="11">
        <v>2011</v>
      </c>
      <c r="G28" s="11">
        <v>2012</v>
      </c>
      <c r="H28" s="11">
        <v>2013</v>
      </c>
      <c r="I28" s="11">
        <v>2014</v>
      </c>
      <c r="J28" s="11">
        <v>2015</v>
      </c>
      <c r="K28" s="11">
        <v>2016</v>
      </c>
      <c r="L28" s="11">
        <v>2017</v>
      </c>
      <c r="M28" s="11">
        <v>2018</v>
      </c>
    </row>
    <row r="29" spans="2:13" ht="12.75">
      <c r="B29" s="12"/>
      <c r="C29" s="12"/>
      <c r="D29" s="12"/>
      <c r="E29" s="12"/>
      <c r="F29" s="12">
        <v>56</v>
      </c>
      <c r="G29" s="12"/>
      <c r="H29" s="12"/>
      <c r="I29" s="12"/>
      <c r="J29" s="12">
        <v>32</v>
      </c>
      <c r="K29" s="12">
        <v>39</v>
      </c>
      <c r="L29" s="12">
        <v>94</v>
      </c>
      <c r="M29" s="12">
        <v>202</v>
      </c>
    </row>
    <row r="30" spans="2:5" ht="18" customHeight="1">
      <c r="B30" s="13" t="s">
        <v>8</v>
      </c>
      <c r="C30" s="13"/>
      <c r="D30" s="13"/>
      <c r="E30" s="14"/>
    </row>
  </sheetData>
  <sheetProtection/>
  <printOptions/>
  <pageMargins left="0.41" right="0.4" top="1" bottom="1" header="0.51" footer="0.5"/>
  <pageSetup horizontalDpi="600" verticalDpi="600" orientation="landscape" paperSize="9" r:id="rId2"/>
  <headerFooter alignWithMargins="0">
    <oddHeader>&amp;R&amp;F</oddHeader>
    <oddFooter>&amp;LComune di Bologna - Settore Programmazione, Controlli 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Teresa Scarnati</cp:lastModifiedBy>
  <cp:lastPrinted>2017-07-21T08:46:05Z</cp:lastPrinted>
  <dcterms:created xsi:type="dcterms:W3CDTF">2003-04-29T10:37:13Z</dcterms:created>
  <dcterms:modified xsi:type="dcterms:W3CDTF">2019-10-14T09:08:34Z</dcterms:modified>
  <cp:category/>
  <cp:version/>
  <cp:contentType/>
  <cp:contentStatus/>
</cp:coreProperties>
</file>