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50" windowHeight="6000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'Tavola'!$A$1:$P$50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<sst xmlns="http://schemas.openxmlformats.org/spreadsheetml/2006/main" count="49" uniqueCount="49">
  <si>
    <t>Totale violazioni</t>
  </si>
  <si>
    <t>nelle aree pedonali da parte di veicoli non autorizzati.</t>
  </si>
  <si>
    <t>(2) Violazioni di obblighi, divieti e limitazioni tra le quali anche la circolazione nella Z.T.L. , nelle corsie riservate ai mezzi pubblici e</t>
  </si>
  <si>
    <t>020-occupazione della sede stradale</t>
  </si>
  <si>
    <t>021-opere, depositi e cantieri stradali</t>
  </si>
  <si>
    <t>040-segnali orizzontali</t>
  </si>
  <si>
    <t>041-segnali luminosi</t>
  </si>
  <si>
    <t>043-segnalazioni degli agenti del traffico</t>
  </si>
  <si>
    <t>068-dispositivi di frenatura e di segnalazione acustica e visiva dei velocipedi</t>
  </si>
  <si>
    <t>072-dispositivi di equipaggiamento dei veicoli a motore e loro rimorchi</t>
  </si>
  <si>
    <t>079-efficienza dei veicoli a motore e loro rimorchi in circolazione</t>
  </si>
  <si>
    <t>080-revisioni</t>
  </si>
  <si>
    <t>135-circolazione con patenti di guida rilasciate da stati esteri</t>
  </si>
  <si>
    <t>136-conversioni di patenti di guida rilasciate da stati esteri e da stati della u.e.</t>
  </si>
  <si>
    <t>143-posizione dei veicoli sulla carreggiata</t>
  </si>
  <si>
    <t>144-circolazione dei veicoli per file parallele</t>
  </si>
  <si>
    <t>145-precedenza</t>
  </si>
  <si>
    <t>146-violazione della segnaletica stradale</t>
  </si>
  <si>
    <t>147-comportamento ai passaggi a livello</t>
  </si>
  <si>
    <t>148-sorpasso</t>
  </si>
  <si>
    <t>149-distanza di sicurezza tra veicoli</t>
  </si>
  <si>
    <t>152/153-uso dei dispositivi di segnalazione visiva e di illuminazione</t>
  </si>
  <si>
    <t>154-cambiamento di direzione o di corsia o altre manovre</t>
  </si>
  <si>
    <t>155-limitazione dei rumori</t>
  </si>
  <si>
    <t>156-uso dei dispositivi di segnalazione acustica</t>
  </si>
  <si>
    <t>170-trasporto di persone, animali e oggetti sui veicoli a motore a due ruote</t>
  </si>
  <si>
    <t>171-uso protettivo del casco per gli utenti di veicoli a due ruote</t>
  </si>
  <si>
    <t>172-uso delle cinture di sicurezza e sistemi di ritenuta</t>
  </si>
  <si>
    <t>173-uso di lenti o di determinati apparecchi durante la guida</t>
  </si>
  <si>
    <t>180-possesso dei documenti di circolazione</t>
  </si>
  <si>
    <t>186-guida sotto l'influenza dell'alcool</t>
  </si>
  <si>
    <t>187-guida sotto l'influenza di sostanze stupefacenti</t>
  </si>
  <si>
    <t>189-comportamento in caso di incidente</t>
  </si>
  <si>
    <t>190-comportamento dei pedoni</t>
  </si>
  <si>
    <t>191-comportamento dei conducenti nei confronti dei pedoni</t>
  </si>
  <si>
    <t xml:space="preserve">Violazioni (1) agli articoli del Codice della strada </t>
  </si>
  <si>
    <t>007-regolamentazione della circolazione nei centri abitati (2)</t>
  </si>
  <si>
    <t>Altri</t>
  </si>
  <si>
    <t>Sanzioni accessorie</t>
  </si>
  <si>
    <t>115-requisiti per la guida dei veicoli e la conduzione degli animali</t>
  </si>
  <si>
    <t>141-velocità</t>
  </si>
  <si>
    <t>142-limiti di velocità</t>
  </si>
  <si>
    <t>193-obbligo dell'assicurazione di responsabilità civile</t>
  </si>
  <si>
    <t>126-durata e conferma della validità della patente di guida</t>
  </si>
  <si>
    <t>116-patente, certificato di abilitazione profess.le per la guida di motov.li e autov.li e certificato di idoneità alla guida</t>
  </si>
  <si>
    <t>Fonte: Comune di Bologna - Elaborazioni condotte dal Settore Statistica sui dati dell'archivio delle violazioni al codice della strada gestito dal Corpo Polizia Municipale</t>
  </si>
  <si>
    <t>(1) Comprensive delle violazioni redatte d'ufficio (art. 180) e delle violazioni rilevate nell'ambito dei controlli effettuati con telelaser e SCOUT</t>
  </si>
  <si>
    <t>Violazioni al Codice della Strada in movimento rilevate dalla Polizia Municipale del Comune di Bologna secondo l'articolo violato</t>
  </si>
  <si>
    <t>dal 2004 al 2018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</si>
</sst>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\ \ \ \ \ \ \ \ \ \ \ \ \ \ \ \ \ \ @"/>
    <numFmt numFmtId="201" formatCode="\ \ \ @"/>
    <numFmt numFmtId="202" formatCode="#,##0.000"/>
    <numFmt numFmtId="203" formatCode="#,##0.0"/>
  </numFmts>
  <fonts count="45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9"/>
      <color indexed="10"/>
      <name val="Helvetica-Narrow"/>
      <family val="2"/>
    </font>
    <font>
      <sz val="10"/>
      <name val="Arial"/>
      <family val="0"/>
    </font>
    <font>
      <b/>
      <sz val="9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33" fillId="28" borderId="1" applyNumberFormat="0" applyAlignment="0" applyProtection="0"/>
    <xf numFmtId="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35" fillId="20" borderId="7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195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5" fontId="0" fillId="0" borderId="0" xfId="0" applyNumberForma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95" fontId="6" fillId="0" borderId="0" xfId="0" applyNumberFormat="1" applyFont="1" applyBorder="1" applyAlignment="1" applyProtection="1">
      <alignment/>
      <protection locked="0"/>
    </xf>
    <xf numFmtId="195" fontId="6" fillId="0" borderId="0" xfId="0" applyNumberFormat="1" applyFont="1" applyAlignment="1" applyProtection="1">
      <alignment vertical="top"/>
      <protection locked="0"/>
    </xf>
    <xf numFmtId="0" fontId="5" fillId="0" borderId="12" xfId="0" applyFont="1" applyBorder="1" applyAlignment="1" applyProtection="1">
      <alignment/>
      <protection locked="0"/>
    </xf>
    <xf numFmtId="195" fontId="5" fillId="0" borderId="0" xfId="42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95" fontId="10" fillId="0" borderId="12" xfId="0" applyNumberFormat="1" applyFont="1" applyBorder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95" fontId="6" fillId="0" borderId="0" xfId="50" applyNumberFormat="1" applyFont="1" applyAlignment="1" applyProtection="1">
      <alignment wrapText="1"/>
      <protection/>
    </xf>
    <xf numFmtId="0" fontId="0" fillId="0" borderId="0" xfId="0" applyAlignment="1">
      <alignment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7077075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2" name="Line 3"/>
        <xdr:cNvSpPr>
          <a:spLocks/>
        </xdr:cNvSpPr>
      </xdr:nvSpPr>
      <xdr:spPr>
        <a:xfrm>
          <a:off x="907732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" name="Line 4"/>
        <xdr:cNvSpPr>
          <a:spLocks/>
        </xdr:cNvSpPr>
      </xdr:nvSpPr>
      <xdr:spPr>
        <a:xfrm>
          <a:off x="907732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5" sqref="P45"/>
    </sheetView>
  </sheetViews>
  <sheetFormatPr defaultColWidth="9.00390625" defaultRowHeight="12"/>
  <cols>
    <col min="1" max="1" width="92.875" style="7" bestFit="1" customWidth="1"/>
    <col min="2" max="4" width="8.75390625" style="7" customWidth="1"/>
    <col min="5" max="16" width="8.75390625" style="1" customWidth="1"/>
    <col min="17" max="16384" width="9.125" style="1" customWidth="1"/>
  </cols>
  <sheetData>
    <row r="1" ht="19.5" customHeight="1">
      <c r="A1" s="13" t="s">
        <v>47</v>
      </c>
    </row>
    <row r="2" spans="1:4" s="2" customFormat="1" ht="19.5" customHeight="1">
      <c r="A2" s="12" t="s">
        <v>48</v>
      </c>
      <c r="B2" s="4"/>
      <c r="C2" s="4"/>
      <c r="D2" s="4"/>
    </row>
    <row r="3" spans="1:16" s="3" customFormat="1" ht="16.5" customHeight="1">
      <c r="A3" s="5" t="s">
        <v>35</v>
      </c>
      <c r="B3" s="5">
        <v>2004</v>
      </c>
      <c r="C3" s="5">
        <v>2005</v>
      </c>
      <c r="D3" s="5">
        <v>2006</v>
      </c>
      <c r="E3" s="20">
        <v>2007</v>
      </c>
      <c r="F3" s="20">
        <v>2008</v>
      </c>
      <c r="G3" s="20">
        <v>2009</v>
      </c>
      <c r="H3" s="20">
        <v>2010</v>
      </c>
      <c r="I3" s="20">
        <v>2011</v>
      </c>
      <c r="J3" s="20">
        <v>2012</v>
      </c>
      <c r="K3" s="20">
        <v>2013</v>
      </c>
      <c r="L3" s="20">
        <v>2014</v>
      </c>
      <c r="M3" s="20">
        <v>2015</v>
      </c>
      <c r="N3" s="20">
        <v>2016</v>
      </c>
      <c r="O3" s="20">
        <v>2017</v>
      </c>
      <c r="P3" s="20">
        <v>2018</v>
      </c>
    </row>
    <row r="4" spans="1:16" ht="12">
      <c r="A4" s="6" t="s">
        <v>36</v>
      </c>
      <c r="B4" s="15">
        <v>14478</v>
      </c>
      <c r="C4" s="15">
        <v>9705</v>
      </c>
      <c r="D4" s="15">
        <v>5797</v>
      </c>
      <c r="E4" s="21">
        <v>4352</v>
      </c>
      <c r="F4" s="21">
        <v>4187</v>
      </c>
      <c r="G4" s="21">
        <v>4581</v>
      </c>
      <c r="H4" s="21">
        <v>5332</v>
      </c>
      <c r="I4" s="21">
        <v>3877</v>
      </c>
      <c r="J4" s="21">
        <v>4176</v>
      </c>
      <c r="K4" s="21">
        <v>4476</v>
      </c>
      <c r="L4" s="21">
        <v>3631</v>
      </c>
      <c r="M4" s="21">
        <v>2379</v>
      </c>
      <c r="N4" s="21">
        <v>2567</v>
      </c>
      <c r="O4" s="21">
        <v>2655</v>
      </c>
      <c r="P4" s="21">
        <v>2166</v>
      </c>
    </row>
    <row r="5" spans="1:16" ht="12">
      <c r="A5" s="6" t="s">
        <v>3</v>
      </c>
      <c r="B5" s="15">
        <v>363</v>
      </c>
      <c r="C5" s="15">
        <v>453</v>
      </c>
      <c r="D5" s="15">
        <v>312</v>
      </c>
      <c r="E5" s="21">
        <v>292</v>
      </c>
      <c r="F5" s="21">
        <v>218</v>
      </c>
      <c r="G5" s="21">
        <v>205</v>
      </c>
      <c r="H5" s="21">
        <v>199</v>
      </c>
      <c r="I5" s="21">
        <v>238</v>
      </c>
      <c r="J5" s="21">
        <v>273</v>
      </c>
      <c r="K5" s="21">
        <v>163</v>
      </c>
      <c r="L5" s="21">
        <v>231</v>
      </c>
      <c r="M5" s="21">
        <v>256</v>
      </c>
      <c r="N5" s="21">
        <v>271</v>
      </c>
      <c r="O5" s="21">
        <v>284</v>
      </c>
      <c r="P5" s="21">
        <v>343</v>
      </c>
    </row>
    <row r="6" spans="1:16" ht="12">
      <c r="A6" s="6" t="s">
        <v>4</v>
      </c>
      <c r="B6" s="15">
        <v>194</v>
      </c>
      <c r="C6" s="15">
        <v>186</v>
      </c>
      <c r="D6" s="15">
        <v>213</v>
      </c>
      <c r="E6" s="21">
        <v>321</v>
      </c>
      <c r="F6" s="21">
        <v>352</v>
      </c>
      <c r="G6" s="21">
        <v>216</v>
      </c>
      <c r="H6" s="21">
        <v>171</v>
      </c>
      <c r="I6" s="21">
        <v>91</v>
      </c>
      <c r="J6" s="21">
        <v>229</v>
      </c>
      <c r="K6" s="21">
        <v>173</v>
      </c>
      <c r="L6" s="21">
        <v>187</v>
      </c>
      <c r="M6" s="21">
        <v>205</v>
      </c>
      <c r="N6" s="21">
        <v>154</v>
      </c>
      <c r="O6" s="21">
        <v>140</v>
      </c>
      <c r="P6" s="21">
        <v>140</v>
      </c>
    </row>
    <row r="7" spans="1:16" ht="12">
      <c r="A7" s="6" t="s">
        <v>5</v>
      </c>
      <c r="B7" s="15">
        <v>226</v>
      </c>
      <c r="C7" s="15">
        <v>286</v>
      </c>
      <c r="D7" s="15">
        <v>243</v>
      </c>
      <c r="E7" s="21">
        <v>188</v>
      </c>
      <c r="F7" s="21">
        <v>131</v>
      </c>
      <c r="G7" s="21">
        <v>274</v>
      </c>
      <c r="H7" s="21">
        <v>183</v>
      </c>
      <c r="I7" s="21">
        <v>170</v>
      </c>
      <c r="J7" s="21">
        <v>164</v>
      </c>
      <c r="K7" s="21">
        <v>158</v>
      </c>
      <c r="L7" s="21">
        <v>165</v>
      </c>
      <c r="M7" s="21">
        <v>162</v>
      </c>
      <c r="N7" s="21">
        <v>225</v>
      </c>
      <c r="O7" s="21">
        <v>206</v>
      </c>
      <c r="P7" s="21">
        <v>169</v>
      </c>
    </row>
    <row r="8" spans="1:16" ht="12">
      <c r="A8" s="6" t="s">
        <v>6</v>
      </c>
      <c r="B8" s="15">
        <v>199</v>
      </c>
      <c r="C8" s="15">
        <v>162</v>
      </c>
      <c r="D8" s="15">
        <v>176</v>
      </c>
      <c r="E8" s="21">
        <v>158</v>
      </c>
      <c r="F8" s="21">
        <v>137</v>
      </c>
      <c r="G8" s="21">
        <v>132</v>
      </c>
      <c r="H8" s="21">
        <v>147</v>
      </c>
      <c r="I8" s="21">
        <v>149</v>
      </c>
      <c r="J8" s="21">
        <v>107</v>
      </c>
      <c r="K8" s="21">
        <v>115</v>
      </c>
      <c r="L8" s="21">
        <v>107</v>
      </c>
      <c r="M8" s="21">
        <v>129</v>
      </c>
      <c r="N8" s="21">
        <v>131</v>
      </c>
      <c r="O8" s="21">
        <v>122</v>
      </c>
      <c r="P8" s="21">
        <v>123</v>
      </c>
    </row>
    <row r="9" spans="1:16" ht="12">
      <c r="A9" s="6" t="s">
        <v>7</v>
      </c>
      <c r="B9" s="15">
        <v>62</v>
      </c>
      <c r="C9" s="15">
        <v>33</v>
      </c>
      <c r="D9" s="15">
        <v>26</v>
      </c>
      <c r="E9" s="21">
        <v>25</v>
      </c>
      <c r="F9" s="21">
        <v>25</v>
      </c>
      <c r="G9" s="21">
        <v>12</v>
      </c>
      <c r="H9" s="21">
        <v>12</v>
      </c>
      <c r="I9" s="21">
        <v>21</v>
      </c>
      <c r="J9" s="21">
        <v>12</v>
      </c>
      <c r="K9" s="21">
        <v>12</v>
      </c>
      <c r="L9" s="21">
        <v>9</v>
      </c>
      <c r="M9" s="21">
        <v>8</v>
      </c>
      <c r="N9" s="21">
        <v>12</v>
      </c>
      <c r="O9" s="21">
        <v>17</v>
      </c>
      <c r="P9" s="21">
        <v>4</v>
      </c>
    </row>
    <row r="10" spans="1:16" ht="12">
      <c r="A10" s="6" t="s">
        <v>8</v>
      </c>
      <c r="B10" s="15">
        <v>22</v>
      </c>
      <c r="C10" s="15">
        <v>32</v>
      </c>
      <c r="D10" s="15">
        <v>29</v>
      </c>
      <c r="E10" s="21">
        <v>22</v>
      </c>
      <c r="F10" s="21">
        <v>26</v>
      </c>
      <c r="G10" s="21">
        <v>29</v>
      </c>
      <c r="H10" s="21">
        <v>21</v>
      </c>
      <c r="I10" s="21">
        <v>61</v>
      </c>
      <c r="J10" s="21">
        <v>41</v>
      </c>
      <c r="K10" s="21">
        <v>73</v>
      </c>
      <c r="L10" s="21">
        <v>68</v>
      </c>
      <c r="M10" s="21">
        <v>67</v>
      </c>
      <c r="N10" s="21">
        <v>81</v>
      </c>
      <c r="O10" s="21">
        <v>82</v>
      </c>
      <c r="P10" s="21">
        <v>77</v>
      </c>
    </row>
    <row r="11" spans="1:16" ht="12">
      <c r="A11" s="6" t="s">
        <v>9</v>
      </c>
      <c r="B11" s="15">
        <v>77</v>
      </c>
      <c r="C11" s="15">
        <v>48</v>
      </c>
      <c r="D11" s="15">
        <v>76</v>
      </c>
      <c r="E11" s="21">
        <v>49</v>
      </c>
      <c r="F11" s="21">
        <v>51</v>
      </c>
      <c r="G11" s="21">
        <v>25</v>
      </c>
      <c r="H11" s="21">
        <v>34</v>
      </c>
      <c r="I11" s="21">
        <v>36</v>
      </c>
      <c r="J11" s="21">
        <v>26</v>
      </c>
      <c r="K11" s="21">
        <v>13</v>
      </c>
      <c r="L11" s="21">
        <v>6</v>
      </c>
      <c r="M11" s="21">
        <v>14</v>
      </c>
      <c r="N11" s="21">
        <v>11</v>
      </c>
      <c r="O11" s="21">
        <v>9</v>
      </c>
      <c r="P11" s="21">
        <v>7</v>
      </c>
    </row>
    <row r="12" spans="1:16" ht="12">
      <c r="A12" s="6" t="s">
        <v>10</v>
      </c>
      <c r="B12" s="15">
        <v>178</v>
      </c>
      <c r="C12" s="15">
        <v>255</v>
      </c>
      <c r="D12" s="15">
        <v>278</v>
      </c>
      <c r="E12" s="21">
        <v>200</v>
      </c>
      <c r="F12" s="21">
        <v>211</v>
      </c>
      <c r="G12" s="21">
        <v>171</v>
      </c>
      <c r="H12" s="21">
        <v>224</v>
      </c>
      <c r="I12" s="21">
        <v>172</v>
      </c>
      <c r="J12" s="21">
        <v>111</v>
      </c>
      <c r="K12" s="21">
        <v>96</v>
      </c>
      <c r="L12" s="21">
        <v>97</v>
      </c>
      <c r="M12" s="21">
        <v>121</v>
      </c>
      <c r="N12" s="21">
        <v>124</v>
      </c>
      <c r="O12" s="21">
        <v>114</v>
      </c>
      <c r="P12" s="21">
        <v>137</v>
      </c>
    </row>
    <row r="13" spans="1:16" ht="12">
      <c r="A13" s="6" t="s">
        <v>11</v>
      </c>
      <c r="B13" s="15">
        <v>2829</v>
      </c>
      <c r="C13" s="15">
        <v>2140</v>
      </c>
      <c r="D13" s="15">
        <v>1676</v>
      </c>
      <c r="E13" s="21">
        <v>1274</v>
      </c>
      <c r="F13" s="21">
        <v>1294</v>
      </c>
      <c r="G13" s="21">
        <v>1100</v>
      </c>
      <c r="H13" s="21">
        <v>1366</v>
      </c>
      <c r="I13" s="21">
        <v>1116</v>
      </c>
      <c r="J13" s="21">
        <v>1017</v>
      </c>
      <c r="K13" s="21">
        <v>907</v>
      </c>
      <c r="L13" s="21">
        <v>826</v>
      </c>
      <c r="M13" s="21">
        <v>838</v>
      </c>
      <c r="N13" s="21">
        <v>992</v>
      </c>
      <c r="O13" s="21">
        <v>1450</v>
      </c>
      <c r="P13" s="21">
        <v>1292</v>
      </c>
    </row>
    <row r="14" spans="1:16" ht="12">
      <c r="A14" s="6" t="s">
        <v>39</v>
      </c>
      <c r="B14" s="15">
        <v>55</v>
      </c>
      <c r="C14" s="15">
        <v>48</v>
      </c>
      <c r="D14" s="15">
        <v>40</v>
      </c>
      <c r="E14" s="21">
        <v>69</v>
      </c>
      <c r="F14" s="21">
        <v>43</v>
      </c>
      <c r="G14" s="21">
        <v>60</v>
      </c>
      <c r="H14" s="21">
        <v>88</v>
      </c>
      <c r="I14" s="21">
        <v>99</v>
      </c>
      <c r="J14" s="21">
        <v>48</v>
      </c>
      <c r="K14" s="21">
        <v>17</v>
      </c>
      <c r="L14" s="21">
        <v>17</v>
      </c>
      <c r="M14" s="21">
        <v>12</v>
      </c>
      <c r="N14" s="21">
        <v>7</v>
      </c>
      <c r="O14" s="21">
        <v>2</v>
      </c>
      <c r="P14" s="21">
        <v>5</v>
      </c>
    </row>
    <row r="15" spans="1:16" ht="12">
      <c r="A15" s="6" t="s">
        <v>44</v>
      </c>
      <c r="B15" s="15">
        <v>41</v>
      </c>
      <c r="C15" s="15">
        <v>112</v>
      </c>
      <c r="D15" s="15">
        <v>304</v>
      </c>
      <c r="E15" s="21">
        <v>268</v>
      </c>
      <c r="F15" s="21">
        <v>236</v>
      </c>
      <c r="G15" s="21">
        <v>265</v>
      </c>
      <c r="H15" s="21">
        <v>346</v>
      </c>
      <c r="I15" s="21">
        <v>239</v>
      </c>
      <c r="J15" s="21">
        <v>177</v>
      </c>
      <c r="K15" s="21">
        <v>114</v>
      </c>
      <c r="L15" s="21">
        <v>114</v>
      </c>
      <c r="M15" s="21">
        <v>99</v>
      </c>
      <c r="N15" s="21">
        <v>97</v>
      </c>
      <c r="O15" s="21">
        <v>89</v>
      </c>
      <c r="P15" s="21">
        <v>105</v>
      </c>
    </row>
    <row r="16" spans="1:16" ht="12">
      <c r="A16" s="6" t="s">
        <v>43</v>
      </c>
      <c r="B16" s="15">
        <v>128</v>
      </c>
      <c r="C16" s="15">
        <v>103</v>
      </c>
      <c r="D16" s="15">
        <v>89</v>
      </c>
      <c r="E16" s="21">
        <v>2863</v>
      </c>
      <c r="F16" s="21">
        <v>4039</v>
      </c>
      <c r="G16" s="21">
        <v>3946</v>
      </c>
      <c r="H16" s="21">
        <v>4663</v>
      </c>
      <c r="I16" s="21">
        <v>4085</v>
      </c>
      <c r="J16" s="21">
        <v>3980</v>
      </c>
      <c r="K16" s="21">
        <v>3370</v>
      </c>
      <c r="L16" s="21">
        <v>2968</v>
      </c>
      <c r="M16" s="21">
        <v>3276</v>
      </c>
      <c r="N16" s="21">
        <v>4355</v>
      </c>
      <c r="O16" s="21">
        <v>6029</v>
      </c>
      <c r="P16" s="21">
        <v>5443</v>
      </c>
    </row>
    <row r="17" spans="1:16" ht="12">
      <c r="A17" s="6" t="s">
        <v>12</v>
      </c>
      <c r="B17" s="15">
        <v>14</v>
      </c>
      <c r="C17" s="15">
        <v>24</v>
      </c>
      <c r="D17" s="15">
        <v>21</v>
      </c>
      <c r="E17" s="21">
        <v>6</v>
      </c>
      <c r="F17" s="21">
        <v>13</v>
      </c>
      <c r="G17" s="21">
        <v>12</v>
      </c>
      <c r="H17" s="21">
        <v>15</v>
      </c>
      <c r="I17" s="21">
        <v>6</v>
      </c>
      <c r="J17" s="21">
        <v>5</v>
      </c>
      <c r="K17" s="21">
        <v>30</v>
      </c>
      <c r="L17" s="21">
        <v>29</v>
      </c>
      <c r="M17" s="21">
        <v>36</v>
      </c>
      <c r="N17" s="21">
        <v>39</v>
      </c>
      <c r="O17" s="21">
        <v>31</v>
      </c>
      <c r="P17" s="21">
        <v>38</v>
      </c>
    </row>
    <row r="18" spans="1:16" ht="12">
      <c r="A18" s="6" t="s">
        <v>13</v>
      </c>
      <c r="B18" s="15">
        <v>23</v>
      </c>
      <c r="C18" s="15">
        <v>41</v>
      </c>
      <c r="D18" s="15">
        <v>46</v>
      </c>
      <c r="E18" s="21">
        <v>21</v>
      </c>
      <c r="F18" s="21">
        <v>6</v>
      </c>
      <c r="G18" s="21">
        <v>14</v>
      </c>
      <c r="H18" s="21">
        <v>19</v>
      </c>
      <c r="I18" s="21">
        <v>18</v>
      </c>
      <c r="J18" s="21">
        <v>24</v>
      </c>
      <c r="K18" s="21">
        <v>1</v>
      </c>
      <c r="L18" s="21">
        <v>1</v>
      </c>
      <c r="M18" s="21">
        <v>8</v>
      </c>
      <c r="N18" s="21">
        <v>4</v>
      </c>
      <c r="O18" s="21">
        <v>4</v>
      </c>
      <c r="P18" s="21">
        <v>5</v>
      </c>
    </row>
    <row r="19" spans="1:16" ht="12">
      <c r="A19" s="6" t="s">
        <v>40</v>
      </c>
      <c r="B19" s="15">
        <v>630</v>
      </c>
      <c r="C19" s="15">
        <v>690</v>
      </c>
      <c r="D19" s="15">
        <v>746</v>
      </c>
      <c r="E19" s="21">
        <v>738</v>
      </c>
      <c r="F19" s="21">
        <v>628</v>
      </c>
      <c r="G19" s="21">
        <v>628</v>
      </c>
      <c r="H19" s="21">
        <v>617</v>
      </c>
      <c r="I19" s="21">
        <v>693</v>
      </c>
      <c r="J19" s="21">
        <v>637</v>
      </c>
      <c r="K19" s="21">
        <v>637</v>
      </c>
      <c r="L19" s="21">
        <v>641</v>
      </c>
      <c r="M19" s="21">
        <v>584</v>
      </c>
      <c r="N19" s="21">
        <v>675</v>
      </c>
      <c r="O19" s="21">
        <v>697</v>
      </c>
      <c r="P19" s="21">
        <v>762</v>
      </c>
    </row>
    <row r="20" spans="1:16" ht="12">
      <c r="A20" s="6" t="s">
        <v>41</v>
      </c>
      <c r="B20" s="15">
        <v>759</v>
      </c>
      <c r="C20" s="15">
        <v>736</v>
      </c>
      <c r="D20" s="15">
        <v>766</v>
      </c>
      <c r="E20" s="21">
        <v>193</v>
      </c>
      <c r="F20" s="21">
        <v>9</v>
      </c>
      <c r="G20" s="21">
        <v>247</v>
      </c>
      <c r="H20" s="21">
        <v>262</v>
      </c>
      <c r="I20" s="21">
        <v>201</v>
      </c>
      <c r="J20" s="21">
        <v>212</v>
      </c>
      <c r="K20" s="21">
        <v>395</v>
      </c>
      <c r="L20" s="21">
        <v>758</v>
      </c>
      <c r="M20" s="21">
        <v>1950</v>
      </c>
      <c r="N20" s="21">
        <v>2820</v>
      </c>
      <c r="O20" s="21">
        <v>32907</v>
      </c>
      <c r="P20" s="21">
        <v>16097</v>
      </c>
    </row>
    <row r="21" spans="1:16" ht="12">
      <c r="A21" s="6" t="s">
        <v>14</v>
      </c>
      <c r="B21" s="15">
        <v>298</v>
      </c>
      <c r="C21" s="15">
        <v>246</v>
      </c>
      <c r="D21" s="15">
        <v>228</v>
      </c>
      <c r="E21" s="21">
        <v>250</v>
      </c>
      <c r="F21" s="21">
        <v>239</v>
      </c>
      <c r="G21" s="21">
        <v>220</v>
      </c>
      <c r="H21" s="21">
        <v>218</v>
      </c>
      <c r="I21" s="21">
        <v>212</v>
      </c>
      <c r="J21" s="21">
        <v>362</v>
      </c>
      <c r="K21" s="21">
        <v>197</v>
      </c>
      <c r="L21" s="21">
        <v>379</v>
      </c>
      <c r="M21" s="21">
        <v>183</v>
      </c>
      <c r="N21" s="21">
        <v>248</v>
      </c>
      <c r="O21" s="21">
        <v>488</v>
      </c>
      <c r="P21" s="21">
        <v>387</v>
      </c>
    </row>
    <row r="22" spans="1:16" ht="12">
      <c r="A22" s="6" t="s">
        <v>15</v>
      </c>
      <c r="B22" s="15">
        <v>20</v>
      </c>
      <c r="C22" s="15">
        <v>5</v>
      </c>
      <c r="D22" s="15">
        <v>14</v>
      </c>
      <c r="E22" s="21">
        <v>6</v>
      </c>
      <c r="F22" s="21">
        <v>3</v>
      </c>
      <c r="G22" s="21">
        <v>6</v>
      </c>
      <c r="H22" s="21">
        <v>3</v>
      </c>
      <c r="I22" s="21">
        <v>11</v>
      </c>
      <c r="J22" s="21">
        <v>2</v>
      </c>
      <c r="K22" s="21">
        <v>1</v>
      </c>
      <c r="L22" s="21">
        <v>1</v>
      </c>
      <c r="M22" s="21">
        <v>1</v>
      </c>
      <c r="N22" s="21">
        <v>0</v>
      </c>
      <c r="O22" s="21">
        <v>3</v>
      </c>
      <c r="P22" s="21">
        <v>1</v>
      </c>
    </row>
    <row r="23" spans="1:16" ht="12">
      <c r="A23" s="6" t="s">
        <v>16</v>
      </c>
      <c r="B23" s="15">
        <v>589</v>
      </c>
      <c r="C23" s="15">
        <v>554</v>
      </c>
      <c r="D23" s="15">
        <v>560</v>
      </c>
      <c r="E23" s="21">
        <v>532</v>
      </c>
      <c r="F23" s="21">
        <v>481</v>
      </c>
      <c r="G23" s="21">
        <v>450</v>
      </c>
      <c r="H23" s="21">
        <v>423</v>
      </c>
      <c r="I23" s="21">
        <v>408</v>
      </c>
      <c r="J23" s="21">
        <v>352</v>
      </c>
      <c r="K23" s="21">
        <v>324</v>
      </c>
      <c r="L23" s="21">
        <v>339</v>
      </c>
      <c r="M23" s="21">
        <v>278</v>
      </c>
      <c r="N23" s="21">
        <v>304</v>
      </c>
      <c r="O23" s="21">
        <v>300</v>
      </c>
      <c r="P23" s="21">
        <v>367</v>
      </c>
    </row>
    <row r="24" spans="1:16" ht="12">
      <c r="A24" s="6" t="s">
        <v>17</v>
      </c>
      <c r="B24" s="15">
        <v>3317</v>
      </c>
      <c r="C24" s="15">
        <v>6627</v>
      </c>
      <c r="D24" s="15">
        <v>1765</v>
      </c>
      <c r="E24" s="21">
        <v>1159</v>
      </c>
      <c r="F24" s="21">
        <v>812</v>
      </c>
      <c r="G24" s="21">
        <v>738</v>
      </c>
      <c r="H24" s="21">
        <v>758</v>
      </c>
      <c r="I24" s="21">
        <v>593</v>
      </c>
      <c r="J24" s="21">
        <v>544</v>
      </c>
      <c r="K24" s="21">
        <v>354</v>
      </c>
      <c r="L24" s="21">
        <v>326</v>
      </c>
      <c r="M24" s="21">
        <v>328</v>
      </c>
      <c r="N24" s="21">
        <v>373</v>
      </c>
      <c r="O24" s="21">
        <v>355</v>
      </c>
      <c r="P24" s="21">
        <v>399</v>
      </c>
    </row>
    <row r="25" spans="1:16" ht="12">
      <c r="A25" s="6" t="s">
        <v>18</v>
      </c>
      <c r="B25" s="15">
        <v>11</v>
      </c>
      <c r="C25" s="15">
        <v>8</v>
      </c>
      <c r="D25" s="15">
        <v>6</v>
      </c>
      <c r="E25" s="21">
        <v>3</v>
      </c>
      <c r="F25" s="21">
        <v>3</v>
      </c>
      <c r="G25" s="21">
        <v>2</v>
      </c>
      <c r="H25" s="21">
        <v>3</v>
      </c>
      <c r="I25" s="21">
        <v>8</v>
      </c>
      <c r="J25" s="21">
        <v>3</v>
      </c>
      <c r="K25" s="21">
        <v>1</v>
      </c>
      <c r="L25" s="21">
        <v>4</v>
      </c>
      <c r="M25" s="21">
        <v>1</v>
      </c>
      <c r="N25" s="21">
        <v>1</v>
      </c>
      <c r="O25" s="21">
        <v>2</v>
      </c>
      <c r="P25" s="21">
        <v>0</v>
      </c>
    </row>
    <row r="26" spans="1:16" ht="12" customHeight="1">
      <c r="A26" s="6" t="s">
        <v>19</v>
      </c>
      <c r="B26" s="15">
        <v>88</v>
      </c>
      <c r="C26" s="15">
        <v>105</v>
      </c>
      <c r="D26" s="15">
        <v>114</v>
      </c>
      <c r="E26" s="21">
        <v>80</v>
      </c>
      <c r="F26" s="21">
        <v>57</v>
      </c>
      <c r="G26" s="21">
        <v>48</v>
      </c>
      <c r="H26" s="21">
        <v>57</v>
      </c>
      <c r="I26" s="21">
        <v>68</v>
      </c>
      <c r="J26" s="21">
        <v>53</v>
      </c>
      <c r="K26" s="21">
        <v>33</v>
      </c>
      <c r="L26" s="21">
        <v>37</v>
      </c>
      <c r="M26" s="21">
        <v>20</v>
      </c>
      <c r="N26" s="21">
        <v>33</v>
      </c>
      <c r="O26" s="21">
        <v>45</v>
      </c>
      <c r="P26" s="21">
        <v>31</v>
      </c>
    </row>
    <row r="27" spans="1:16" ht="12" customHeight="1">
      <c r="A27" s="6" t="s">
        <v>20</v>
      </c>
      <c r="B27" s="15">
        <v>221</v>
      </c>
      <c r="C27" s="15">
        <v>155</v>
      </c>
      <c r="D27" s="15">
        <v>186</v>
      </c>
      <c r="E27" s="21">
        <v>141</v>
      </c>
      <c r="F27" s="21">
        <v>124</v>
      </c>
      <c r="G27" s="21">
        <v>82</v>
      </c>
      <c r="H27" s="21">
        <v>88</v>
      </c>
      <c r="I27" s="21">
        <v>107</v>
      </c>
      <c r="J27" s="21">
        <v>79</v>
      </c>
      <c r="K27" s="21">
        <v>85</v>
      </c>
      <c r="L27" s="21">
        <v>95</v>
      </c>
      <c r="M27" s="21">
        <v>87</v>
      </c>
      <c r="N27" s="21">
        <v>111</v>
      </c>
      <c r="O27" s="21">
        <v>93</v>
      </c>
      <c r="P27" s="21">
        <v>77</v>
      </c>
    </row>
    <row r="28" spans="1:16" ht="12" customHeight="1">
      <c r="A28" s="6" t="s">
        <v>21</v>
      </c>
      <c r="B28" s="15">
        <v>78</v>
      </c>
      <c r="C28" s="15">
        <v>35</v>
      </c>
      <c r="D28" s="15">
        <v>39</v>
      </c>
      <c r="E28" s="21">
        <v>32</v>
      </c>
      <c r="F28" s="21">
        <v>30</v>
      </c>
      <c r="G28" s="21">
        <v>66</v>
      </c>
      <c r="H28" s="21">
        <v>43</v>
      </c>
      <c r="I28" s="21">
        <v>39</v>
      </c>
      <c r="J28" s="21">
        <v>21</v>
      </c>
      <c r="K28" s="21">
        <v>9</v>
      </c>
      <c r="L28" s="21">
        <v>7</v>
      </c>
      <c r="M28" s="21">
        <v>5</v>
      </c>
      <c r="N28" s="21">
        <v>6</v>
      </c>
      <c r="O28" s="21">
        <v>5</v>
      </c>
      <c r="P28" s="21">
        <v>12</v>
      </c>
    </row>
    <row r="29" spans="1:16" ht="12" customHeight="1">
      <c r="A29" s="6" t="s">
        <v>22</v>
      </c>
      <c r="B29" s="15">
        <v>397</v>
      </c>
      <c r="C29" s="15">
        <v>466</v>
      </c>
      <c r="D29" s="15">
        <v>491</v>
      </c>
      <c r="E29" s="21">
        <v>432</v>
      </c>
      <c r="F29" s="21">
        <v>390</v>
      </c>
      <c r="G29" s="21">
        <v>492</v>
      </c>
      <c r="H29" s="21">
        <v>440</v>
      </c>
      <c r="I29" s="21">
        <v>589</v>
      </c>
      <c r="J29" s="21">
        <v>544</v>
      </c>
      <c r="K29" s="21">
        <v>506</v>
      </c>
      <c r="L29" s="21">
        <v>377</v>
      </c>
      <c r="M29" s="21">
        <v>392</v>
      </c>
      <c r="N29" s="21">
        <v>448</v>
      </c>
      <c r="O29" s="21">
        <v>403</v>
      </c>
      <c r="P29" s="21">
        <v>399</v>
      </c>
    </row>
    <row r="30" spans="1:16" ht="12" customHeight="1">
      <c r="A30" s="6" t="s">
        <v>23</v>
      </c>
      <c r="B30" s="15">
        <v>25</v>
      </c>
      <c r="C30" s="15">
        <v>21</v>
      </c>
      <c r="D30" s="15">
        <v>14</v>
      </c>
      <c r="E30" s="21">
        <v>21</v>
      </c>
      <c r="F30" s="21">
        <v>14</v>
      </c>
      <c r="G30" s="21">
        <v>14</v>
      </c>
      <c r="H30" s="21">
        <v>15</v>
      </c>
      <c r="I30" s="21">
        <v>9</v>
      </c>
      <c r="J30" s="21">
        <v>8</v>
      </c>
      <c r="K30" s="21">
        <v>4</v>
      </c>
      <c r="L30" s="21">
        <v>4</v>
      </c>
      <c r="M30" s="21">
        <v>3</v>
      </c>
      <c r="N30" s="21">
        <v>4</v>
      </c>
      <c r="O30" s="21">
        <v>4</v>
      </c>
      <c r="P30" s="21">
        <v>7</v>
      </c>
    </row>
    <row r="31" spans="1:17" s="16" customFormat="1" ht="12">
      <c r="A31" s="6" t="s">
        <v>24</v>
      </c>
      <c r="B31" s="15">
        <v>17</v>
      </c>
      <c r="C31" s="15">
        <v>17</v>
      </c>
      <c r="D31" s="15">
        <v>16</v>
      </c>
      <c r="E31" s="22">
        <v>19</v>
      </c>
      <c r="F31" s="22">
        <v>13</v>
      </c>
      <c r="G31" s="22">
        <v>9</v>
      </c>
      <c r="H31" s="22">
        <v>6</v>
      </c>
      <c r="I31" s="22">
        <v>13</v>
      </c>
      <c r="J31" s="22">
        <v>9</v>
      </c>
      <c r="K31" s="22">
        <v>10</v>
      </c>
      <c r="L31" s="22">
        <v>6</v>
      </c>
      <c r="M31" s="22">
        <v>11</v>
      </c>
      <c r="N31" s="22">
        <v>3</v>
      </c>
      <c r="O31" s="22">
        <v>11</v>
      </c>
      <c r="P31" s="22">
        <v>4</v>
      </c>
      <c r="Q31" s="1"/>
    </row>
    <row r="32" spans="1:16" ht="12">
      <c r="A32" s="6" t="s">
        <v>25</v>
      </c>
      <c r="B32" s="15">
        <v>494</v>
      </c>
      <c r="C32" s="15">
        <v>235</v>
      </c>
      <c r="D32" s="15">
        <v>104</v>
      </c>
      <c r="E32" s="21">
        <v>137</v>
      </c>
      <c r="F32" s="21">
        <v>84</v>
      </c>
      <c r="G32" s="21">
        <v>49</v>
      </c>
      <c r="H32" s="21">
        <v>63</v>
      </c>
      <c r="I32" s="21">
        <v>58</v>
      </c>
      <c r="J32" s="21">
        <v>16</v>
      </c>
      <c r="K32" s="21">
        <v>15</v>
      </c>
      <c r="L32" s="21">
        <v>15</v>
      </c>
      <c r="M32" s="21">
        <v>12</v>
      </c>
      <c r="N32" s="21">
        <v>11</v>
      </c>
      <c r="O32" s="21">
        <v>13</v>
      </c>
      <c r="P32" s="21">
        <v>6</v>
      </c>
    </row>
    <row r="33" spans="1:16" ht="12">
      <c r="A33" s="6" t="s">
        <v>26</v>
      </c>
      <c r="B33" s="15">
        <v>573</v>
      </c>
      <c r="C33" s="15">
        <v>304</v>
      </c>
      <c r="D33" s="15">
        <v>119</v>
      </c>
      <c r="E33" s="21">
        <v>115</v>
      </c>
      <c r="F33" s="21">
        <v>103</v>
      </c>
      <c r="G33" s="21">
        <v>70</v>
      </c>
      <c r="H33" s="21">
        <v>83</v>
      </c>
      <c r="I33" s="21">
        <v>156</v>
      </c>
      <c r="J33" s="21">
        <v>85</v>
      </c>
      <c r="K33" s="21">
        <v>49</v>
      </c>
      <c r="L33" s="21">
        <v>44</v>
      </c>
      <c r="M33" s="21">
        <v>42</v>
      </c>
      <c r="N33" s="21">
        <v>41</v>
      </c>
      <c r="O33" s="21">
        <v>28</v>
      </c>
      <c r="P33" s="21">
        <v>29</v>
      </c>
    </row>
    <row r="34" spans="1:16" ht="12">
      <c r="A34" s="6" t="s">
        <v>27</v>
      </c>
      <c r="B34" s="15">
        <v>2083</v>
      </c>
      <c r="C34" s="15">
        <v>1471</v>
      </c>
      <c r="D34" s="15">
        <v>1311</v>
      </c>
      <c r="E34" s="21">
        <v>868</v>
      </c>
      <c r="F34" s="21">
        <v>838</v>
      </c>
      <c r="G34" s="21">
        <v>783</v>
      </c>
      <c r="H34" s="21">
        <v>1307</v>
      </c>
      <c r="I34" s="21">
        <v>1021</v>
      </c>
      <c r="J34" s="21">
        <v>676</v>
      </c>
      <c r="K34" s="21">
        <v>401</v>
      </c>
      <c r="L34" s="21">
        <v>327</v>
      </c>
      <c r="M34" s="21">
        <v>402</v>
      </c>
      <c r="N34" s="21">
        <v>355</v>
      </c>
      <c r="O34" s="21">
        <v>457</v>
      </c>
      <c r="P34" s="21">
        <v>686</v>
      </c>
    </row>
    <row r="35" spans="1:16" ht="12">
      <c r="A35" s="6" t="s">
        <v>28</v>
      </c>
      <c r="B35" s="15">
        <v>988</v>
      </c>
      <c r="C35" s="15">
        <v>889</v>
      </c>
      <c r="D35" s="15">
        <v>1035</v>
      </c>
      <c r="E35" s="21">
        <v>867</v>
      </c>
      <c r="F35" s="21">
        <v>1051</v>
      </c>
      <c r="G35" s="21">
        <v>1033</v>
      </c>
      <c r="H35" s="21">
        <v>1639</v>
      </c>
      <c r="I35" s="21">
        <v>954</v>
      </c>
      <c r="J35" s="21">
        <v>785</v>
      </c>
      <c r="K35" s="21">
        <v>496</v>
      </c>
      <c r="L35" s="21">
        <v>417</v>
      </c>
      <c r="M35" s="21">
        <v>498</v>
      </c>
      <c r="N35" s="21">
        <v>532</v>
      </c>
      <c r="O35" s="21">
        <v>811</v>
      </c>
      <c r="P35" s="21">
        <v>1421</v>
      </c>
    </row>
    <row r="36" spans="1:16" ht="12">
      <c r="A36" s="6" t="s">
        <v>29</v>
      </c>
      <c r="B36" s="15">
        <v>16703</v>
      </c>
      <c r="C36" s="15">
        <v>13926</v>
      </c>
      <c r="D36" s="15">
        <v>14211</v>
      </c>
      <c r="E36" s="21">
        <v>10446</v>
      </c>
      <c r="F36" s="21">
        <v>8933</v>
      </c>
      <c r="G36" s="21">
        <v>6940</v>
      </c>
      <c r="H36" s="21">
        <v>7797</v>
      </c>
      <c r="I36" s="21">
        <v>7129</v>
      </c>
      <c r="J36" s="21">
        <v>5941</v>
      </c>
      <c r="K36" s="21">
        <v>4103</v>
      </c>
      <c r="L36" s="21">
        <v>3640</v>
      </c>
      <c r="M36" s="21">
        <v>3307</v>
      </c>
      <c r="N36" s="21">
        <v>2977</v>
      </c>
      <c r="O36" s="21">
        <v>2744</v>
      </c>
      <c r="P36" s="21">
        <v>2332</v>
      </c>
    </row>
    <row r="37" spans="1:16" ht="12">
      <c r="A37" s="6" t="s">
        <v>30</v>
      </c>
      <c r="B37" s="15">
        <v>236</v>
      </c>
      <c r="C37" s="15">
        <v>156</v>
      </c>
      <c r="D37" s="15">
        <v>173</v>
      </c>
      <c r="E37" s="21">
        <v>219</v>
      </c>
      <c r="F37" s="21">
        <v>196</v>
      </c>
      <c r="G37" s="21">
        <v>122</v>
      </c>
      <c r="H37" s="21">
        <v>148</v>
      </c>
      <c r="I37" s="21">
        <v>147</v>
      </c>
      <c r="J37" s="21">
        <v>112</v>
      </c>
      <c r="K37" s="21">
        <v>129</v>
      </c>
      <c r="L37" s="21">
        <v>104</v>
      </c>
      <c r="M37" s="21">
        <v>121</v>
      </c>
      <c r="N37" s="21">
        <v>125</v>
      </c>
      <c r="O37" s="21">
        <v>127</v>
      </c>
      <c r="P37" s="21">
        <v>118</v>
      </c>
    </row>
    <row r="38" spans="1:16" ht="12">
      <c r="A38" s="6" t="s">
        <v>31</v>
      </c>
      <c r="B38" s="15">
        <v>15</v>
      </c>
      <c r="C38" s="15">
        <v>11</v>
      </c>
      <c r="D38" s="15">
        <v>9</v>
      </c>
      <c r="E38" s="21">
        <v>27</v>
      </c>
      <c r="F38" s="21">
        <v>25</v>
      </c>
      <c r="G38" s="21">
        <v>33</v>
      </c>
      <c r="H38" s="21">
        <v>30</v>
      </c>
      <c r="I38" s="21">
        <v>35</v>
      </c>
      <c r="J38" s="21">
        <v>26</v>
      </c>
      <c r="K38" s="21">
        <v>21</v>
      </c>
      <c r="L38" s="21">
        <v>11</v>
      </c>
      <c r="M38" s="21">
        <v>16</v>
      </c>
      <c r="N38" s="21">
        <v>13</v>
      </c>
      <c r="O38" s="21">
        <v>14</v>
      </c>
      <c r="P38" s="21">
        <v>38</v>
      </c>
    </row>
    <row r="39" spans="1:16" ht="12">
      <c r="A39" s="6" t="s">
        <v>32</v>
      </c>
      <c r="B39" s="15">
        <v>83</v>
      </c>
      <c r="C39" s="15">
        <v>81</v>
      </c>
      <c r="D39" s="15">
        <v>84</v>
      </c>
      <c r="E39" s="21">
        <v>79</v>
      </c>
      <c r="F39" s="21">
        <v>103</v>
      </c>
      <c r="G39" s="21">
        <v>67</v>
      </c>
      <c r="H39" s="21">
        <v>82</v>
      </c>
      <c r="I39" s="21">
        <v>103</v>
      </c>
      <c r="J39" s="21">
        <v>118</v>
      </c>
      <c r="K39" s="21">
        <v>95</v>
      </c>
      <c r="L39" s="21">
        <v>75</v>
      </c>
      <c r="M39" s="21">
        <v>76</v>
      </c>
      <c r="N39" s="21">
        <v>95</v>
      </c>
      <c r="O39" s="21">
        <v>120</v>
      </c>
      <c r="P39" s="21">
        <v>125</v>
      </c>
    </row>
    <row r="40" spans="1:16" ht="12">
      <c r="A40" s="6" t="s">
        <v>33</v>
      </c>
      <c r="B40" s="15">
        <v>94</v>
      </c>
      <c r="C40" s="15">
        <v>80</v>
      </c>
      <c r="D40" s="15">
        <v>110</v>
      </c>
      <c r="E40" s="21">
        <v>148</v>
      </c>
      <c r="F40" s="21">
        <v>155</v>
      </c>
      <c r="G40" s="21">
        <v>116</v>
      </c>
      <c r="H40" s="21">
        <v>109</v>
      </c>
      <c r="I40" s="21">
        <v>111</v>
      </c>
      <c r="J40" s="21">
        <v>89</v>
      </c>
      <c r="K40" s="21">
        <v>74</v>
      </c>
      <c r="L40" s="21">
        <v>81</v>
      </c>
      <c r="M40" s="21">
        <v>60</v>
      </c>
      <c r="N40" s="21">
        <v>63</v>
      </c>
      <c r="O40" s="21">
        <v>67</v>
      </c>
      <c r="P40" s="21">
        <v>84</v>
      </c>
    </row>
    <row r="41" spans="1:16" ht="12">
      <c r="A41" s="6" t="s">
        <v>34</v>
      </c>
      <c r="B41" s="15">
        <v>154</v>
      </c>
      <c r="C41" s="15">
        <v>148</v>
      </c>
      <c r="D41" s="15">
        <v>171</v>
      </c>
      <c r="E41" s="21">
        <v>136</v>
      </c>
      <c r="F41" s="21">
        <v>140</v>
      </c>
      <c r="G41" s="21">
        <v>133</v>
      </c>
      <c r="H41" s="21">
        <v>130</v>
      </c>
      <c r="I41" s="21">
        <v>138</v>
      </c>
      <c r="J41" s="21">
        <v>130</v>
      </c>
      <c r="K41" s="21">
        <v>113</v>
      </c>
      <c r="L41" s="21">
        <v>109</v>
      </c>
      <c r="M41" s="21">
        <v>109</v>
      </c>
      <c r="N41" s="21">
        <v>117</v>
      </c>
      <c r="O41" s="21">
        <v>124</v>
      </c>
      <c r="P41" s="21">
        <v>113</v>
      </c>
    </row>
    <row r="42" spans="1:17" s="17" customFormat="1" ht="12">
      <c r="A42" s="6" t="s">
        <v>42</v>
      </c>
      <c r="B42" s="15">
        <v>407</v>
      </c>
      <c r="C42" s="15">
        <v>156</v>
      </c>
      <c r="D42" s="15">
        <v>215</v>
      </c>
      <c r="E42" s="22">
        <v>196</v>
      </c>
      <c r="F42" s="22">
        <v>271</v>
      </c>
      <c r="G42" s="22">
        <v>242</v>
      </c>
      <c r="H42" s="22">
        <v>288</v>
      </c>
      <c r="I42" s="22">
        <v>285</v>
      </c>
      <c r="J42" s="22">
        <v>279</v>
      </c>
      <c r="K42" s="22">
        <v>244</v>
      </c>
      <c r="L42" s="22">
        <v>197</v>
      </c>
      <c r="M42" s="22">
        <v>206</v>
      </c>
      <c r="N42" s="22">
        <v>161</v>
      </c>
      <c r="O42" s="22">
        <v>270</v>
      </c>
      <c r="P42" s="22">
        <v>291</v>
      </c>
      <c r="Q42" s="1"/>
    </row>
    <row r="43" spans="1:17" s="17" customFormat="1" ht="12">
      <c r="A43" s="6" t="s">
        <v>37</v>
      </c>
      <c r="B43" s="15">
        <v>1830</v>
      </c>
      <c r="C43" s="15">
        <v>1738</v>
      </c>
      <c r="D43" s="15">
        <v>1725</v>
      </c>
      <c r="E43" s="22">
        <v>1169</v>
      </c>
      <c r="F43" s="22">
        <v>1203</v>
      </c>
      <c r="G43" s="22">
        <f>1480+1</f>
        <v>1481</v>
      </c>
      <c r="H43" s="22">
        <f>1480+1+1+3+2</f>
        <v>1487</v>
      </c>
      <c r="I43" s="22">
        <f>2+2+135+1483</f>
        <v>1622</v>
      </c>
      <c r="J43" s="22">
        <f>1+1+5+2+94+1453</f>
        <v>1556</v>
      </c>
      <c r="K43" s="22">
        <f>4+122+1+876</f>
        <v>1003</v>
      </c>
      <c r="L43" s="22">
        <f>1+3+1+100+1+808</f>
        <v>914</v>
      </c>
      <c r="M43" s="22">
        <f>1+1+103+1+982</f>
        <v>1088</v>
      </c>
      <c r="N43" s="22">
        <f>1+9+40+928</f>
        <v>978</v>
      </c>
      <c r="O43" s="22">
        <f>821+5+39</f>
        <v>865</v>
      </c>
      <c r="P43" s="22">
        <f>1+12+1+67+1384</f>
        <v>1465</v>
      </c>
      <c r="Q43" s="1"/>
    </row>
    <row r="44" spans="1:17" s="17" customFormat="1" ht="12">
      <c r="A44" s="6" t="s">
        <v>38</v>
      </c>
      <c r="B44" s="15">
        <v>3535</v>
      </c>
      <c r="C44" s="15">
        <f>3234</f>
        <v>3234</v>
      </c>
      <c r="D44" s="15">
        <v>3084</v>
      </c>
      <c r="E44" s="22">
        <v>3153</v>
      </c>
      <c r="F44" s="22">
        <v>3164</v>
      </c>
      <c r="G44" s="22">
        <v>2547</v>
      </c>
      <c r="H44" s="22">
        <v>2778</v>
      </c>
      <c r="I44" s="22">
        <v>2536</v>
      </c>
      <c r="J44" s="22">
        <v>2296</v>
      </c>
      <c r="K44" s="22">
        <v>1891</v>
      </c>
      <c r="L44" s="22">
        <v>1878</v>
      </c>
      <c r="M44" s="22">
        <v>1690</v>
      </c>
      <c r="N44" s="22">
        <v>1647</v>
      </c>
      <c r="O44" s="22">
        <v>1781</v>
      </c>
      <c r="P44" s="22">
        <v>2231</v>
      </c>
      <c r="Q44" s="1"/>
    </row>
    <row r="45" spans="1:16" ht="12">
      <c r="A45" s="18" t="s">
        <v>0</v>
      </c>
      <c r="B45" s="19">
        <f aca="true" t="shared" si="0" ref="B45:P45">SUM(B4:B44)</f>
        <v>52534</v>
      </c>
      <c r="C45" s="19">
        <f t="shared" si="0"/>
        <v>45722</v>
      </c>
      <c r="D45" s="19">
        <f t="shared" si="0"/>
        <v>36622</v>
      </c>
      <c r="E45" s="19">
        <f t="shared" si="0"/>
        <v>31274</v>
      </c>
      <c r="F45" s="19">
        <f t="shared" si="0"/>
        <v>30038</v>
      </c>
      <c r="G45" s="19">
        <f t="shared" si="0"/>
        <v>27660</v>
      </c>
      <c r="H45" s="19">
        <f t="shared" si="0"/>
        <v>31694</v>
      </c>
      <c r="I45" s="19">
        <f t="shared" si="0"/>
        <v>27624</v>
      </c>
      <c r="J45" s="19">
        <f>SUM(J4:J44)</f>
        <v>25325</v>
      </c>
      <c r="K45" s="19">
        <f>SUM(K4:K44)</f>
        <v>20908</v>
      </c>
      <c r="L45" s="19">
        <f>SUM(L4:L44)</f>
        <v>19242</v>
      </c>
      <c r="M45" s="19">
        <f>SUM(M4:M44)</f>
        <v>19080</v>
      </c>
      <c r="N45" s="19">
        <f>SUM(N4:N44)</f>
        <v>21211</v>
      </c>
      <c r="O45" s="19">
        <f>SUM(O4:O44)</f>
        <v>53968</v>
      </c>
      <c r="P45" s="19">
        <f t="shared" si="0"/>
        <v>37536</v>
      </c>
    </row>
    <row r="46" spans="1:4" ht="12">
      <c r="A46" s="10"/>
      <c r="B46" s="9"/>
      <c r="C46" s="9"/>
      <c r="D46" s="9"/>
    </row>
    <row r="47" spans="1:4" ht="12">
      <c r="A47" s="11" t="s">
        <v>46</v>
      </c>
      <c r="B47" s="9"/>
      <c r="C47" s="9"/>
      <c r="D47" s="9"/>
    </row>
    <row r="48" ht="12">
      <c r="A48" s="11" t="s">
        <v>2</v>
      </c>
    </row>
    <row r="49" ht="12">
      <c r="A49" s="11" t="s">
        <v>1</v>
      </c>
    </row>
    <row r="50" spans="1:4" ht="24" customHeight="1">
      <c r="A50" s="23" t="s">
        <v>45</v>
      </c>
      <c r="B50" s="24"/>
      <c r="C50" s="24"/>
      <c r="D50" s="24"/>
    </row>
    <row r="51" ht="12">
      <c r="A51" s="8"/>
    </row>
    <row r="53" spans="2:4" ht="12">
      <c r="B53" s="14"/>
      <c r="C53" s="14"/>
      <c r="D53" s="14"/>
    </row>
  </sheetData>
  <sheetProtection/>
  <mergeCells count="1">
    <mergeCell ref="A50:D50"/>
  </mergeCells>
  <printOptions/>
  <pageMargins left="0.5905511811023623" right="0.7874015748031497" top="0.7874015748031497" bottom="0.7874015748031497" header="0.5118110236220472" footer="0.5118110236220472"/>
  <pageSetup fitToHeight="1" fitToWidth="1" orientation="landscape" paperSize="9" scale="81" r:id="rId2"/>
  <headerFooter alignWithMargins="0">
    <oddHeader>&amp;R&amp;F</oddHeader>
    <oddFooter>&amp;LComune di Bologna - Settore Programmazione, Controlli 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Tiziana Dilenge</cp:lastModifiedBy>
  <cp:lastPrinted>2012-05-03T11:10:21Z</cp:lastPrinted>
  <dcterms:created xsi:type="dcterms:W3CDTF">2003-04-29T10:37:13Z</dcterms:created>
  <dcterms:modified xsi:type="dcterms:W3CDTF">2019-08-21T07:45:04Z</dcterms:modified>
  <cp:category/>
  <cp:version/>
  <cp:contentType/>
  <cp:contentStatus/>
</cp:coreProperties>
</file>