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44" tabRatio="895" activeTab="0"/>
  </bookViews>
  <sheets>
    <sheet name="Tavola" sheetId="1" r:id="rId1"/>
    <sheet name="Tavola 2021" sheetId="2" r:id="rId2"/>
    <sheet name="Tavola 2020" sheetId="3" r:id="rId3"/>
    <sheet name="Tavola 2019" sheetId="4" r:id="rId4"/>
    <sheet name="Tavola 2018" sheetId="5" r:id="rId5"/>
    <sheet name="Tavola 2017" sheetId="6" r:id="rId6"/>
    <sheet name="Tavola 2016" sheetId="7" r:id="rId7"/>
    <sheet name="Tavola 2015" sheetId="8" r:id="rId8"/>
    <sheet name="Tavola 2014" sheetId="9" r:id="rId9"/>
    <sheet name="Tavola 2013" sheetId="10" r:id="rId10"/>
    <sheet name="Tavola 2012" sheetId="11" r:id="rId11"/>
    <sheet name="Tavola 2011" sheetId="12" r:id="rId12"/>
    <sheet name="Tavola 2010" sheetId="13" r:id="rId13"/>
    <sheet name="Tavola 2009" sheetId="14" r:id="rId14"/>
    <sheet name="Tavola 2008" sheetId="15" r:id="rId15"/>
    <sheet name="Tavola 2007" sheetId="16" r:id="rId16"/>
    <sheet name="Tavola 2006" sheetId="17" r:id="rId17"/>
    <sheet name="Tavola 2005" sheetId="18" r:id="rId18"/>
    <sheet name="Tavola 2004" sheetId="19" r:id="rId19"/>
    <sheet name="Tavola 2003" sheetId="20" r:id="rId20"/>
    <sheet name="Tavola 2002" sheetId="21" r:id="rId21"/>
  </sheets>
  <definedNames>
    <definedName name="a" localSheetId="0">'Tavola 2008'!#REF!</definedName>
    <definedName name="a" localSheetId="4">'Tavola 2008'!#REF!</definedName>
    <definedName name="a" localSheetId="2">'Tavola 2008'!#REF!</definedName>
    <definedName name="a">'Tavola 2008'!#REF!</definedName>
    <definedName name="aaa" localSheetId="0">'Tavola 2008'!#REF!</definedName>
    <definedName name="aaa" localSheetId="2">'Tavola 2008'!#REF!</definedName>
    <definedName name="aaa">'Tavola 2008'!#REF!</definedName>
    <definedName name="Anno_fine_tavola">#REF!</definedName>
    <definedName name="Anno_inizio_banca_dati">#REF!</definedName>
    <definedName name="_xlnm.Print_Area" localSheetId="20">'Tavola 2002'!$A$1:$F$18</definedName>
    <definedName name="_xlnm.Print_Area" localSheetId="19">'Tavola 2003'!$A$1:$F$18</definedName>
    <definedName name="_xlnm.Print_Area" localSheetId="18">'Tavola 2004'!$A$1:$F$18</definedName>
    <definedName name="_xlnm.Print_Area" localSheetId="17">'Tavola 2005'!$A$1:$F$18</definedName>
    <definedName name="_xlnm.Print_Area" localSheetId="16">'Tavola 2006'!$A$1:$F$18</definedName>
    <definedName name="_xlnm.Print_Area" localSheetId="15">'Tavola 2007'!$A$1:$F$18</definedName>
    <definedName name="_xlnm.Print_Area" localSheetId="14">'Tavola 2008'!$A$1:$F$18</definedName>
    <definedName name="_xlnm.Print_Area" localSheetId="13">'Tavola 2009'!$A$1:$F$18</definedName>
    <definedName name="_xlnm.Print_Area" localSheetId="12">'Tavola 2010'!$A$1:$F$18</definedName>
    <definedName name="_xlnm.Print_Area" localSheetId="11">'Tavola 2011'!$A$1:$F$18</definedName>
    <definedName name="_xlnm.Print_Area" localSheetId="10">'Tavola 2012'!$A$1:$F$18</definedName>
    <definedName name="_xlnm.Print_Area" localSheetId="9">'Tavola 2013'!$A$1:$F$18</definedName>
    <definedName name="_xlnm.Print_Area" localSheetId="8">'Tavola 2014'!$A$1:$F$18</definedName>
    <definedName name="_xlnm.Print_Area" localSheetId="7">'Tavola 2015'!$A$1:$F$18</definedName>
    <definedName name="_xlnm.Print_Area" localSheetId="6">'Tavola 2016'!$A$1:$F$17</definedName>
    <definedName name="_xlnm.Print_Area" localSheetId="5">'Tavola 2017'!$A$1:$F$17</definedName>
    <definedName name="_xlnm.Print_Area" localSheetId="4">'Tavola 2018'!$A$1:$F$19</definedName>
    <definedName name="_xlnm.Print_Area" localSheetId="3">'Tavola 2019'!$A$1:$F$19</definedName>
    <definedName name="_xlnm.Print_Area" localSheetId="2">'Tavola 2020'!$A$1:$F$20</definedName>
    <definedName name="Argomento">#REF!</definedName>
    <definedName name="campo1" localSheetId="0">'Tavola 2008'!#REF!</definedName>
    <definedName name="campo1" localSheetId="20">'Tavola 2002'!#REF!</definedName>
    <definedName name="campo1" localSheetId="19">'Tavola 2003'!#REF!</definedName>
    <definedName name="campo1" localSheetId="17">'Tavola 2005'!#REF!</definedName>
    <definedName name="campo1" localSheetId="16">'Tavola 2006'!#REF!</definedName>
    <definedName name="campo1" localSheetId="15">'Tavola 2007'!$H$5</definedName>
    <definedName name="campo1" localSheetId="13">'Tavola 2009'!$H$5</definedName>
    <definedName name="campo1" localSheetId="12">'Tavola 2010'!$H$5</definedName>
    <definedName name="campo1" localSheetId="11">'Tavola 2011'!#REF!</definedName>
    <definedName name="campo1" localSheetId="10">'Tavola 2012'!#REF!</definedName>
    <definedName name="campo1" localSheetId="9">'Tavola 2013'!$H$5</definedName>
    <definedName name="campo1" localSheetId="8">'Tavola 2014'!#REF!</definedName>
    <definedName name="campo1" localSheetId="7">'Tavola 2015'!$H$5</definedName>
    <definedName name="campo1" localSheetId="6">'Tavola 2016'!$H$4</definedName>
    <definedName name="campo1" localSheetId="5">'Tavola 2017'!$H$4</definedName>
    <definedName name="campo1" localSheetId="4">'Tavola 2018'!$H$4</definedName>
    <definedName name="campo1" localSheetId="3">'Tavola 2019'!$H$4</definedName>
    <definedName name="campo1" localSheetId="2">'Tavola 2020'!#REF!</definedName>
    <definedName name="campo1">'Tavola 2008'!#REF!</definedName>
    <definedName name="campo10" localSheetId="0">'Tavola 2008'!#REF!</definedName>
    <definedName name="campo10" localSheetId="20">'Tavola 2002'!#REF!</definedName>
    <definedName name="campo10" localSheetId="19">'Tavola 2003'!#REF!</definedName>
    <definedName name="campo10" localSheetId="17">'Tavola 2005'!#REF!</definedName>
    <definedName name="campo10" localSheetId="16">'Tavola 2006'!#REF!</definedName>
    <definedName name="campo10" localSheetId="15">'Tavola 2007'!$H$14</definedName>
    <definedName name="campo10" localSheetId="13">'Tavola 2009'!$H$14</definedName>
    <definedName name="campo10" localSheetId="12">'Tavola 2010'!$H$14</definedName>
    <definedName name="campo10" localSheetId="11">'Tavola 2011'!#REF!</definedName>
    <definedName name="campo10" localSheetId="10">'Tavola 2012'!#REF!</definedName>
    <definedName name="campo10" localSheetId="9">'Tavola 2013'!$H$14</definedName>
    <definedName name="campo10" localSheetId="8">'Tavola 2014'!#REF!</definedName>
    <definedName name="campo10" localSheetId="7">'Tavola 2015'!$H$14</definedName>
    <definedName name="campo10" localSheetId="6">'Tavola 2016'!$H$13</definedName>
    <definedName name="campo10" localSheetId="5">'Tavola 2017'!$H$13</definedName>
    <definedName name="campo10" localSheetId="4">'Tavola 2018'!$H$13</definedName>
    <definedName name="campo10" localSheetId="3">'Tavola 2019'!$H$13</definedName>
    <definedName name="campo10" localSheetId="2">'Tavola 2020'!#REF!</definedName>
    <definedName name="campo10">'Tavola 2008'!#REF!</definedName>
    <definedName name="campo11" localSheetId="0">'Tavola 2008'!#REF!</definedName>
    <definedName name="campo11" localSheetId="20">'Tavola 2002'!#REF!</definedName>
    <definedName name="campo11" localSheetId="19">'Tavola 2003'!#REF!</definedName>
    <definedName name="campo11" localSheetId="17">'Tavola 2005'!#REF!</definedName>
    <definedName name="campo11" localSheetId="16">'Tavola 2006'!#REF!</definedName>
    <definedName name="campo11" localSheetId="15">'Tavola 2007'!$H$15</definedName>
    <definedName name="campo11" localSheetId="13">'Tavola 2009'!$H$15</definedName>
    <definedName name="campo11" localSheetId="12">'Tavola 2010'!$H$15</definedName>
    <definedName name="campo11" localSheetId="11">'Tavola 2011'!#REF!</definedName>
    <definedName name="campo11" localSheetId="10">'Tavola 2012'!#REF!</definedName>
    <definedName name="campo11" localSheetId="9">'Tavola 2013'!$H$15</definedName>
    <definedName name="campo11" localSheetId="8">'Tavola 2014'!#REF!</definedName>
    <definedName name="campo11" localSheetId="7">'Tavola 2015'!$H$15</definedName>
    <definedName name="campo11" localSheetId="6">'Tavola 2016'!$H$14</definedName>
    <definedName name="campo11" localSheetId="5">'Tavola 2017'!$H$14</definedName>
    <definedName name="campo11" localSheetId="4">'Tavola 2018'!$H$14</definedName>
    <definedName name="campo11" localSheetId="3">'Tavola 2019'!$H$14</definedName>
    <definedName name="campo11" localSheetId="2">'Tavola 2020'!#REF!</definedName>
    <definedName name="campo11">'Tavola 2008'!#REF!</definedName>
    <definedName name="campo12" localSheetId="0">'Tavola 2008'!#REF!</definedName>
    <definedName name="campo12" localSheetId="20">'Tavola 2002'!#REF!</definedName>
    <definedName name="campo12" localSheetId="19">'Tavola 2003'!#REF!</definedName>
    <definedName name="campo12" localSheetId="17">'Tavola 2005'!#REF!</definedName>
    <definedName name="campo12" localSheetId="16">'Tavola 2006'!#REF!</definedName>
    <definedName name="campo12" localSheetId="15">'Tavola 2007'!$H$16</definedName>
    <definedName name="campo12" localSheetId="13">'Tavola 2009'!$H$16</definedName>
    <definedName name="campo12" localSheetId="12">'Tavola 2010'!$H$16</definedName>
    <definedName name="campo12" localSheetId="11">'Tavola 2011'!#REF!</definedName>
    <definedName name="campo12" localSheetId="10">'Tavola 2012'!#REF!</definedName>
    <definedName name="campo12" localSheetId="9">'Tavola 2013'!$H$16</definedName>
    <definedName name="campo12" localSheetId="8">'Tavola 2014'!#REF!</definedName>
    <definedName name="campo12" localSheetId="7">'Tavola 2015'!$H$16</definedName>
    <definedName name="campo12" localSheetId="6">'Tavola 2016'!$H$15</definedName>
    <definedName name="campo12" localSheetId="5">'Tavola 2017'!$H$15</definedName>
    <definedName name="campo12" localSheetId="4">'Tavola 2018'!$H$15</definedName>
    <definedName name="campo12" localSheetId="3">'Tavola 2019'!$H$15</definedName>
    <definedName name="campo12" localSheetId="2">'Tavola 2020'!#REF!</definedName>
    <definedName name="campo12">'Tavola 2008'!#REF!</definedName>
    <definedName name="campo2" localSheetId="0">'Tavola 2008'!#REF!</definedName>
    <definedName name="campo2" localSheetId="20">'Tavola 2002'!#REF!</definedName>
    <definedName name="campo2" localSheetId="19">'Tavola 2003'!#REF!</definedName>
    <definedName name="campo2" localSheetId="17">'Tavola 2005'!#REF!</definedName>
    <definedName name="campo2" localSheetId="16">'Tavola 2006'!#REF!</definedName>
    <definedName name="campo2" localSheetId="15">'Tavola 2007'!$H$6</definedName>
    <definedName name="campo2" localSheetId="13">'Tavola 2009'!$H$6</definedName>
    <definedName name="campo2" localSheetId="12">'Tavola 2010'!$H$6</definedName>
    <definedName name="campo2" localSheetId="11">'Tavola 2011'!#REF!</definedName>
    <definedName name="campo2" localSheetId="10">'Tavola 2012'!#REF!</definedName>
    <definedName name="campo2" localSheetId="9">'Tavola 2013'!$H$6</definedName>
    <definedName name="campo2" localSheetId="8">'Tavola 2014'!#REF!</definedName>
    <definedName name="campo2" localSheetId="7">'Tavola 2015'!$H$6</definedName>
    <definedName name="campo2" localSheetId="6">'Tavola 2016'!$H$5</definedName>
    <definedName name="campo2" localSheetId="5">'Tavola 2017'!$H$5</definedName>
    <definedName name="campo2" localSheetId="4">'Tavola 2018'!$H$5</definedName>
    <definedName name="campo2" localSheetId="3">'Tavola 2019'!$H$5</definedName>
    <definedName name="campo2" localSheetId="2">'Tavola 2020'!#REF!</definedName>
    <definedName name="campo2">'Tavola 2008'!#REF!</definedName>
    <definedName name="campo3" localSheetId="0">'Tavola 2008'!#REF!</definedName>
    <definedName name="campo3" localSheetId="20">'Tavola 2002'!#REF!</definedName>
    <definedName name="campo3" localSheetId="19">'Tavola 2003'!#REF!</definedName>
    <definedName name="campo3" localSheetId="17">'Tavola 2005'!#REF!</definedName>
    <definedName name="campo3" localSheetId="16">'Tavola 2006'!#REF!</definedName>
    <definedName name="campo3" localSheetId="15">'Tavola 2007'!$H$7</definedName>
    <definedName name="campo3" localSheetId="13">'Tavola 2009'!$H$7</definedName>
    <definedName name="campo3" localSheetId="12">'Tavola 2010'!$H$7</definedName>
    <definedName name="campo3" localSheetId="11">'Tavola 2011'!#REF!</definedName>
    <definedName name="campo3" localSheetId="10">'Tavola 2012'!#REF!</definedName>
    <definedName name="campo3" localSheetId="9">'Tavola 2013'!$H$7</definedName>
    <definedName name="campo3" localSheetId="8">'Tavola 2014'!#REF!</definedName>
    <definedName name="campo3" localSheetId="7">'Tavola 2015'!$H$7</definedName>
    <definedName name="campo3" localSheetId="6">'Tavola 2016'!$H$6</definedName>
    <definedName name="campo3" localSheetId="5">'Tavola 2017'!$H$6</definedName>
    <definedName name="campo3" localSheetId="4">'Tavola 2018'!$H$6</definedName>
    <definedName name="campo3" localSheetId="3">'Tavola 2019'!$H$6</definedName>
    <definedName name="campo3" localSheetId="2">'Tavola 2020'!#REF!</definedName>
    <definedName name="campo3">'Tavola 2008'!#REF!</definedName>
    <definedName name="campo4" localSheetId="0">'Tavola 2008'!#REF!</definedName>
    <definedName name="campo4" localSheetId="20">'Tavola 2002'!#REF!</definedName>
    <definedName name="campo4" localSheetId="19">'Tavola 2003'!#REF!</definedName>
    <definedName name="campo4" localSheetId="17">'Tavola 2005'!#REF!</definedName>
    <definedName name="campo4" localSheetId="16">'Tavola 2006'!#REF!</definedName>
    <definedName name="campo4" localSheetId="15">'Tavola 2007'!$H$8</definedName>
    <definedName name="campo4" localSheetId="13">'Tavola 2009'!$H$8</definedName>
    <definedName name="campo4" localSheetId="12">'Tavola 2010'!$H$8</definedName>
    <definedName name="campo4" localSheetId="11">'Tavola 2011'!#REF!</definedName>
    <definedName name="campo4" localSheetId="10">'Tavola 2012'!#REF!</definedName>
    <definedName name="campo4" localSheetId="9">'Tavola 2013'!$H$8</definedName>
    <definedName name="campo4" localSheetId="8">'Tavola 2014'!#REF!</definedName>
    <definedName name="campo4" localSheetId="7">'Tavola 2015'!$H$8</definedName>
    <definedName name="campo4" localSheetId="6">'Tavola 2016'!$H$7</definedName>
    <definedName name="campo4" localSheetId="5">'Tavola 2017'!$H$7</definedName>
    <definedName name="campo4" localSheetId="4">'Tavola 2018'!$H$7</definedName>
    <definedName name="campo4" localSheetId="3">'Tavola 2019'!$H$7</definedName>
    <definedName name="campo4" localSheetId="2">'Tavola 2020'!#REF!</definedName>
    <definedName name="campo4">'Tavola 2008'!#REF!</definedName>
    <definedName name="campo5" localSheetId="0">'Tavola 2008'!#REF!</definedName>
    <definedName name="campo5" localSheetId="20">'Tavola 2002'!#REF!</definedName>
    <definedName name="campo5" localSheetId="19">'Tavola 2003'!#REF!</definedName>
    <definedName name="campo5" localSheetId="17">'Tavola 2005'!#REF!</definedName>
    <definedName name="campo5" localSheetId="16">'Tavola 2006'!#REF!</definedName>
    <definedName name="campo5" localSheetId="15">'Tavola 2007'!$H$9</definedName>
    <definedName name="campo5" localSheetId="13">'Tavola 2009'!$H$9</definedName>
    <definedName name="campo5" localSheetId="12">'Tavola 2010'!$H$9</definedName>
    <definedName name="campo5" localSheetId="11">'Tavola 2011'!#REF!</definedName>
    <definedName name="campo5" localSheetId="10">'Tavola 2012'!#REF!</definedName>
    <definedName name="campo5" localSheetId="9">'Tavola 2013'!$H$9</definedName>
    <definedName name="campo5" localSheetId="8">'Tavola 2014'!#REF!</definedName>
    <definedName name="campo5" localSheetId="7">'Tavola 2015'!$H$9</definedName>
    <definedName name="campo5" localSheetId="6">'Tavola 2016'!$H$8</definedName>
    <definedName name="campo5" localSheetId="5">'Tavola 2017'!$H$8</definedName>
    <definedName name="campo5" localSheetId="4">'Tavola 2018'!$H$8</definedName>
    <definedName name="campo5" localSheetId="3">'Tavola 2019'!$H$8</definedName>
    <definedName name="campo5" localSheetId="2">'Tavola 2020'!#REF!</definedName>
    <definedName name="campo5">'Tavola 2008'!#REF!</definedName>
    <definedName name="campo6" localSheetId="0">'Tavola 2008'!#REF!</definedName>
    <definedName name="campo6" localSheetId="20">'Tavola 2002'!#REF!</definedName>
    <definedName name="campo6" localSheetId="19">'Tavola 2003'!#REF!</definedName>
    <definedName name="campo6" localSheetId="17">'Tavola 2005'!#REF!</definedName>
    <definedName name="campo6" localSheetId="16">'Tavola 2006'!#REF!</definedName>
    <definedName name="campo6" localSheetId="15">'Tavola 2007'!$H$10</definedName>
    <definedName name="campo6" localSheetId="13">'Tavola 2009'!$H$10</definedName>
    <definedName name="campo6" localSheetId="12">'Tavola 2010'!$H$10</definedName>
    <definedName name="campo6" localSheetId="11">'Tavola 2011'!#REF!</definedName>
    <definedName name="campo6" localSheetId="10">'Tavola 2012'!#REF!</definedName>
    <definedName name="campo6" localSheetId="9">'Tavola 2013'!$H$10</definedName>
    <definedName name="campo6" localSheetId="8">'Tavola 2014'!#REF!</definedName>
    <definedName name="campo6" localSheetId="7">'Tavola 2015'!$H$10</definedName>
    <definedName name="campo6" localSheetId="6">'Tavola 2016'!$H$9</definedName>
    <definedName name="campo6" localSheetId="5">'Tavola 2017'!$H$9</definedName>
    <definedName name="campo6" localSheetId="4">'Tavola 2018'!$H$9</definedName>
    <definedName name="campo6" localSheetId="3">'Tavola 2019'!$H$9</definedName>
    <definedName name="campo6" localSheetId="2">'Tavola 2020'!#REF!</definedName>
    <definedName name="campo6">'Tavola 2008'!#REF!</definedName>
    <definedName name="campo7" localSheetId="0">'Tavola 2008'!#REF!</definedName>
    <definedName name="campo7" localSheetId="20">'Tavola 2002'!#REF!</definedName>
    <definedName name="campo7" localSheetId="19">'Tavola 2003'!#REF!</definedName>
    <definedName name="campo7" localSheetId="17">'Tavola 2005'!#REF!</definedName>
    <definedName name="campo7" localSheetId="16">'Tavola 2006'!#REF!</definedName>
    <definedName name="campo7" localSheetId="15">'Tavola 2007'!$H$11</definedName>
    <definedName name="campo7" localSheetId="13">'Tavola 2009'!$H$11</definedName>
    <definedName name="campo7" localSheetId="12">'Tavola 2010'!$H$11</definedName>
    <definedName name="campo7" localSheetId="11">'Tavola 2011'!#REF!</definedName>
    <definedName name="campo7" localSheetId="10">'Tavola 2012'!#REF!</definedName>
    <definedName name="campo7" localSheetId="9">'Tavola 2013'!$H$11</definedName>
    <definedName name="campo7" localSheetId="8">'Tavola 2014'!#REF!</definedName>
    <definedName name="campo7" localSheetId="7">'Tavola 2015'!$H$11</definedName>
    <definedName name="campo7" localSheetId="6">'Tavola 2016'!$H$10</definedName>
    <definedName name="campo7" localSheetId="5">'Tavola 2017'!$H$10</definedName>
    <definedName name="campo7" localSheetId="4">'Tavola 2018'!$H$10</definedName>
    <definedName name="campo7" localSheetId="3">'Tavola 2019'!$H$10</definedName>
    <definedName name="campo7" localSheetId="2">'Tavola 2020'!#REF!</definedName>
    <definedName name="campo7">'Tavola 2008'!#REF!</definedName>
    <definedName name="campo8" localSheetId="0">'Tavola 2008'!#REF!</definedName>
    <definedName name="campo8" localSheetId="20">'Tavola 2002'!#REF!</definedName>
    <definedName name="campo8" localSheetId="19">'Tavola 2003'!#REF!</definedName>
    <definedName name="campo8" localSheetId="17">'Tavola 2005'!#REF!</definedName>
    <definedName name="campo8" localSheetId="16">'Tavola 2006'!#REF!</definedName>
    <definedName name="campo8" localSheetId="15">'Tavola 2007'!$H$12</definedName>
    <definedName name="campo8" localSheetId="13">'Tavola 2009'!$H$12</definedName>
    <definedName name="campo8" localSheetId="12">'Tavola 2010'!$H$12</definedName>
    <definedName name="campo8" localSheetId="11">'Tavola 2011'!#REF!</definedName>
    <definedName name="campo8" localSheetId="10">'Tavola 2012'!#REF!</definedName>
    <definedName name="campo8" localSheetId="9">'Tavola 2013'!$H$12</definedName>
    <definedName name="campo8" localSheetId="8">'Tavola 2014'!#REF!</definedName>
    <definedName name="campo8" localSheetId="7">'Tavola 2015'!$H$12</definedName>
    <definedName name="campo8" localSheetId="6">'Tavola 2016'!$H$11</definedName>
    <definedName name="campo8" localSheetId="5">'Tavola 2017'!$H$11</definedName>
    <definedName name="campo8" localSheetId="4">'Tavola 2018'!$H$11</definedName>
    <definedName name="campo8" localSheetId="3">'Tavola 2019'!$H$11</definedName>
    <definedName name="campo8" localSheetId="2">'Tavola 2020'!#REF!</definedName>
    <definedName name="campo8">'Tavola 2008'!#REF!</definedName>
    <definedName name="campo9" localSheetId="0">'Tavola 2008'!#REF!</definedName>
    <definedName name="campo9" localSheetId="20">'Tavola 2002'!#REF!</definedName>
    <definedName name="campo9" localSheetId="19">'Tavola 2003'!#REF!</definedName>
    <definedName name="campo9" localSheetId="17">'Tavola 2005'!#REF!</definedName>
    <definedName name="campo9" localSheetId="16">'Tavola 2006'!#REF!</definedName>
    <definedName name="campo9" localSheetId="15">'Tavola 2007'!$H$13</definedName>
    <definedName name="campo9" localSheetId="13">'Tavola 2009'!$H$13</definedName>
    <definedName name="campo9" localSheetId="12">'Tavola 2010'!$H$13</definedName>
    <definedName name="campo9" localSheetId="11">'Tavola 2011'!#REF!</definedName>
    <definedName name="campo9" localSheetId="10">'Tavola 2012'!#REF!</definedName>
    <definedName name="campo9" localSheetId="9">'Tavola 2013'!$H$13</definedName>
    <definedName name="campo9" localSheetId="8">'Tavola 2014'!#REF!</definedName>
    <definedName name="campo9" localSheetId="7">'Tavola 2015'!$H$13</definedName>
    <definedName name="campo9" localSheetId="6">'Tavola 2016'!$H$12</definedName>
    <definedName name="campo9" localSheetId="5">'Tavola 2017'!$H$12</definedName>
    <definedName name="campo9" localSheetId="4">'Tavola 2018'!$H$12</definedName>
    <definedName name="campo9" localSheetId="3">'Tavola 2019'!$H$12</definedName>
    <definedName name="campo9" localSheetId="2">'Tavola 2020'!#REF!</definedName>
    <definedName name="campo9">'Tavola 2008'!#REF!</definedName>
    <definedName name="Da_caricare_in_Intranet_1">#REF!</definedName>
    <definedName name="HTML1_1" hidden="1">"[BOLLE.XLS]PrincInd!$C$7:$I$55"</definedName>
    <definedName name="HTML1_11" hidden="1">1</definedName>
    <definedName name="HTML1_12" hidden="1">"I:\WORKBOLL\BNET.HTM"</definedName>
    <definedName name="HTML1_2" hidden="1">-4146</definedName>
    <definedName name="HTML1_3" hidden="1">"I:\WORKBOLL\BNET9608.HTM"</definedName>
    <definedName name="HTML2_1" hidden="1">"[BOLLE.XLS]PrincInd!$B$7:$J$55"</definedName>
    <definedName name="HTML2_11" hidden="1">1</definedName>
    <definedName name="HTML2_12" hidden="1">"G:\bolletti\bnet2.htm"</definedName>
    <definedName name="HTML2_2" hidden="1">-4146</definedName>
    <definedName name="HTML2_3" hidden="1">"G:\bolletti\bnet.htm"</definedName>
    <definedName name="HTMLCount" hidden="1">2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lver_lin" localSheetId="20" hidden="1">0</definedName>
    <definedName name="solver_lin" localSheetId="19" hidden="1">0</definedName>
    <definedName name="solver_lin" localSheetId="17" hidden="1">0</definedName>
    <definedName name="solver_lin" localSheetId="16" hidden="1">0</definedName>
    <definedName name="solver_lin" localSheetId="15" hidden="1">0</definedName>
    <definedName name="solver_lin" localSheetId="14" hidden="1">0</definedName>
    <definedName name="solver_lin" localSheetId="13" hidden="1">0</definedName>
    <definedName name="solver_lin" localSheetId="12" hidden="1">0</definedName>
    <definedName name="solver_lin" localSheetId="11" hidden="1">0</definedName>
    <definedName name="solver_lin" localSheetId="10" hidden="1">0</definedName>
    <definedName name="solver_lin" localSheetId="9" hidden="1">0</definedName>
    <definedName name="solver_lin" localSheetId="8" hidden="1">0</definedName>
    <definedName name="solver_lin" localSheetId="7" hidden="1">0</definedName>
    <definedName name="solver_lin" localSheetId="6" hidden="1">0</definedName>
    <definedName name="solver_lin" localSheetId="5" hidden="1">0</definedName>
    <definedName name="solver_lin" localSheetId="4" hidden="1">0</definedName>
    <definedName name="solver_lin" localSheetId="3" hidden="1">0</definedName>
    <definedName name="solver_lin" localSheetId="2" hidden="1">0</definedName>
    <definedName name="solver_num" localSheetId="20" hidden="1">0</definedName>
    <definedName name="solver_num" localSheetId="19" hidden="1">0</definedName>
    <definedName name="solver_num" localSheetId="17" hidden="1">0</definedName>
    <definedName name="solver_num" localSheetId="16" hidden="1">0</definedName>
    <definedName name="solver_num" localSheetId="15" hidden="1">0</definedName>
    <definedName name="solver_num" localSheetId="14" hidden="1">0</definedName>
    <definedName name="solver_num" localSheetId="13" hidden="1">0</definedName>
    <definedName name="solver_num" localSheetId="12" hidden="1">0</definedName>
    <definedName name="solver_num" localSheetId="11" hidden="1">0</definedName>
    <definedName name="solver_num" localSheetId="10" hidden="1">0</definedName>
    <definedName name="solver_num" localSheetId="9" hidden="1">0</definedName>
    <definedName name="solver_num" localSheetId="8" hidden="1">0</definedName>
    <definedName name="solver_num" localSheetId="7" hidden="1">0</definedName>
    <definedName name="solver_num" localSheetId="6" hidden="1">0</definedName>
    <definedName name="solver_num" localSheetId="5" hidden="1">0</definedName>
    <definedName name="solver_num" localSheetId="4" hidden="1">0</definedName>
    <definedName name="solver_num" localSheetId="3" hidden="1">0</definedName>
    <definedName name="solver_num" localSheetId="2" hidden="1">0</definedName>
    <definedName name="solver_opt" localSheetId="20" hidden="1">'Tavola 2002'!#REF!</definedName>
    <definedName name="solver_opt" localSheetId="19" hidden="1">'Tavola 2003'!#REF!</definedName>
    <definedName name="solver_opt" localSheetId="17" hidden="1">'Tavola 2005'!#REF!</definedName>
    <definedName name="solver_opt" localSheetId="16" hidden="1">'Tavola 2006'!$E$9</definedName>
    <definedName name="solver_opt" localSheetId="15" hidden="1">'Tavola 2007'!$E$9</definedName>
    <definedName name="solver_opt" localSheetId="14" hidden="1">'Tavola 2008'!$E$9</definedName>
    <definedName name="solver_opt" localSheetId="13" hidden="1">'Tavola 2009'!$E$9</definedName>
    <definedName name="solver_opt" localSheetId="12" hidden="1">'Tavola 2010'!$E$9</definedName>
    <definedName name="solver_opt" localSheetId="11" hidden="1">'Tavola 2011'!$E$9</definedName>
    <definedName name="solver_opt" localSheetId="10" hidden="1">'Tavola 2012'!#REF!</definedName>
    <definedName name="solver_opt" localSheetId="9" hidden="1">'Tavola 2013'!$E$9</definedName>
    <definedName name="solver_opt" localSheetId="8" hidden="1">'Tavola 2014'!#REF!</definedName>
    <definedName name="solver_opt" localSheetId="7" hidden="1">'Tavola 2015'!$E$9</definedName>
    <definedName name="solver_opt" localSheetId="6" hidden="1">'Tavola 2016'!$E$8</definedName>
    <definedName name="solver_opt" localSheetId="5" hidden="1">'Tavola 2017'!$E$8</definedName>
    <definedName name="solver_opt" localSheetId="4" hidden="1">'Tavola 2018'!$E$8</definedName>
    <definedName name="solver_opt" localSheetId="3" hidden="1">'Tavola 2019'!#REF!</definedName>
    <definedName name="solver_opt" localSheetId="2" hidden="1">'Tavola 2020'!$E$9</definedName>
    <definedName name="solver_typ" localSheetId="20" hidden="1">1</definedName>
    <definedName name="solver_typ" localSheetId="19" hidden="1">1</definedName>
    <definedName name="solver_typ" localSheetId="17" hidden="1">1</definedName>
    <definedName name="solver_typ" localSheetId="16" hidden="1">1</definedName>
    <definedName name="solver_typ" localSheetId="15" hidden="1">1</definedName>
    <definedName name="solver_typ" localSheetId="14" hidden="1">1</definedName>
    <definedName name="solver_typ" localSheetId="13" hidden="1">1</definedName>
    <definedName name="solver_typ" localSheetId="12" hidden="1">1</definedName>
    <definedName name="solver_typ" localSheetId="11" hidden="1">1</definedName>
    <definedName name="solver_typ" localSheetId="10" hidden="1">1</definedName>
    <definedName name="solver_typ" localSheetId="9" hidden="1">1</definedName>
    <definedName name="solver_typ" localSheetId="8" hidden="1">1</definedName>
    <definedName name="solver_typ" localSheetId="7" hidden="1">1</definedName>
    <definedName name="solver_typ" localSheetId="6" hidden="1">1</definedName>
    <definedName name="solver_typ" localSheetId="5" hidden="1">1</definedName>
    <definedName name="solver_typ" localSheetId="4" hidden="1">1</definedName>
    <definedName name="solver_typ" localSheetId="3" hidden="1">1</definedName>
    <definedName name="solver_typ" localSheetId="2" hidden="1">1</definedName>
    <definedName name="solver_val" localSheetId="20" hidden="1">0</definedName>
    <definedName name="solver_val" localSheetId="19" hidden="1">0</definedName>
    <definedName name="solver_val" localSheetId="17" hidden="1">0</definedName>
    <definedName name="solver_val" localSheetId="16" hidden="1">0</definedName>
    <definedName name="solver_val" localSheetId="15" hidden="1">0</definedName>
    <definedName name="solver_val" localSheetId="14" hidden="1">0</definedName>
    <definedName name="solver_val" localSheetId="13" hidden="1">0</definedName>
    <definedName name="solver_val" localSheetId="12" hidden="1">0</definedName>
    <definedName name="solver_val" localSheetId="11" hidden="1">0</definedName>
    <definedName name="solver_val" localSheetId="10" hidden="1">0</definedName>
    <definedName name="solver_val" localSheetId="9" hidden="1">0</definedName>
    <definedName name="solver_val" localSheetId="8" hidden="1">0</definedName>
    <definedName name="solver_val" localSheetId="7" hidden="1">0</definedName>
    <definedName name="solver_val" localSheetId="6" hidden="1">0</definedName>
    <definedName name="solver_val" localSheetId="5" hidden="1">0</definedName>
    <definedName name="solver_val" localSheetId="4" hidden="1">0</definedName>
    <definedName name="solver_val" localSheetId="3" hidden="1">0</definedName>
    <definedName name="solver_val" localSheetId="2" hidden="1">0</definedName>
    <definedName name="Sottoargomento">#REF!</definedName>
    <definedName name="Tema">#REF!</definedName>
    <definedName name="Titolo">#REF!</definedName>
    <definedName name="totcol55" localSheetId="0">'Tavola 2008'!#REF!</definedName>
    <definedName name="totcol55" localSheetId="20">'Tavola 2002'!#REF!</definedName>
    <definedName name="totcol55" localSheetId="19">'Tavola 2003'!#REF!</definedName>
    <definedName name="totcol55" localSheetId="17">'Tavola 2005'!#REF!</definedName>
    <definedName name="totcol55" localSheetId="16">'Tavola 2006'!#REF!</definedName>
    <definedName name="totcol55" localSheetId="15">'Tavola 2007'!#REF!</definedName>
    <definedName name="totcol55" localSheetId="13">'Tavola 2009'!#REF!</definedName>
    <definedName name="totcol55" localSheetId="12">'Tavola 2010'!#REF!</definedName>
    <definedName name="totcol55" localSheetId="11">'Tavola 2011'!#REF!</definedName>
    <definedName name="totcol55" localSheetId="10">'Tavola 2012'!#REF!</definedName>
    <definedName name="totcol55" localSheetId="9">'Tavola 2013'!#REF!</definedName>
    <definedName name="totcol55" localSheetId="8">'Tavola 2014'!#REF!</definedName>
    <definedName name="totcol55" localSheetId="7">'Tavola 2015'!#REF!</definedName>
    <definedName name="totcol55" localSheetId="6">'Tavola 2016'!#REF!</definedName>
    <definedName name="totcol55" localSheetId="5">'Tavola 2017'!#REF!</definedName>
    <definedName name="totcol55" localSheetId="4">'Tavola 2018'!$H$17</definedName>
    <definedName name="totcol55" localSheetId="3">'Tavola 2019'!$H$17</definedName>
    <definedName name="totcol55" localSheetId="2">'Tavola 2020'!#REF!</definedName>
    <definedName name="totcol55">'Tavola 2008'!#REF!</definedName>
  </definedNames>
  <calcPr fullCalcOnLoad="1"/>
</workbook>
</file>

<file path=xl/sharedStrings.xml><?xml version="1.0" encoding="utf-8"?>
<sst xmlns="http://schemas.openxmlformats.org/spreadsheetml/2006/main" count="480" uniqueCount="47">
  <si>
    <t>Mesi</t>
  </si>
  <si>
    <t>Frutta secca</t>
  </si>
  <si>
    <t xml:space="preserve">Totali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</si>
  <si>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</si>
  <si>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</si>
  <si>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</si>
  <si>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</si>
  <si>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</si>
  <si>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</si>
  <si>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</si>
  <si>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</si>
  <si>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</si>
  <si>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</si>
  <si>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</si>
  <si>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</si>
  <si>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</si>
  <si>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 xml:space="preserve">Fonte: CAAB Mercati - Centro Agroalimentare Bologna      </t>
  </si>
  <si>
    <t xml:space="preserve">          Ortaggi</t>
  </si>
  <si>
    <t xml:space="preserve">          Agrumi </t>
  </si>
  <si>
    <t xml:space="preserve">    Frutta fresca</t>
  </si>
  <si>
    <t>Mercato ortofrutticolo: derrate entrate (in Kg) per categoria merceologica e mese</t>
  </si>
  <si>
    <t xml:space="preserve">Anno 2002 </t>
  </si>
  <si>
    <t>Anno 2003</t>
  </si>
  <si>
    <t>Anno 2004</t>
  </si>
  <si>
    <t>Anno 2005</t>
  </si>
  <si>
    <t>Anno 2006</t>
  </si>
  <si>
    <t>Anno 2007</t>
  </si>
  <si>
    <t xml:space="preserve">Fonte: CAAB S.c.p.a. - Centro Agroalimentare Bologna      </t>
  </si>
  <si>
    <t>Anno 2008</t>
  </si>
  <si>
    <t>Anno 2009</t>
  </si>
  <si>
    <t>nel 2010</t>
  </si>
  <si>
    <t>nel 2011</t>
  </si>
  <si>
    <t>nel 2012</t>
  </si>
  <si>
    <t>nel 2013</t>
  </si>
  <si>
    <t>nel 2014</t>
  </si>
  <si>
    <t>nel 2015</t>
  </si>
  <si>
    <t>nel 2016</t>
  </si>
  <si>
    <t>nel 2017</t>
  </si>
  <si>
    <t>Gen.-Dic.</t>
  </si>
  <si>
    <t>nel 2018</t>
  </si>
  <si>
    <t>nel 2019</t>
  </si>
  <si>
    <t>Ortaggi</t>
  </si>
  <si>
    <t>Agrumi</t>
  </si>
  <si>
    <t>Frutta fresca</t>
  </si>
  <si>
    <t>nel 2021 e nel 2022</t>
  </si>
  <si>
    <t>nel 2021</t>
  </si>
  <si>
    <t>nel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</si>
</sst>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.00;[Red]\-&quot;L.&quot;\ #,##0.0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L.&quot;#,##0"/>
    <numFmt numFmtId="176" formatCode="&quot;L.&quot;#,##0;\ \-&quot;L.&quot;#,##0"/>
    <numFmt numFmtId="177" formatCode="#,##0\ \ \ \ \ \ \ \ \ \ \ \ \ "/>
    <numFmt numFmtId="178" formatCode="#,##0\ \ \ \ \ \ \ \ \ \ \ \ \ \ \ "/>
    <numFmt numFmtId="179" formatCode="#,##0\ \ \ \ \ \ \ \ \ \ \ "/>
    <numFmt numFmtId="180" formatCode="_-* #,##0.00_-;\-* #,##0.00_-;_-* &quot;-&quot;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etica-Narrow"/>
      <family val="0"/>
    </font>
    <font>
      <sz val="9"/>
      <name val="Helvetica-Narrow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" fillId="0" borderId="0" applyNumberFormat="0" applyAlignment="0" applyProtection="0"/>
    <xf numFmtId="175" fontId="5" fillId="0" borderId="4" applyNumberFormat="0" applyAlignment="0" applyProtection="0"/>
    <xf numFmtId="175" fontId="5" fillId="0" borderId="5" applyNumberFormat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0" fillId="0" borderId="0" applyNumberFormat="0" applyFill="0" applyBorder="0" applyAlignment="0">
      <protection locked="0"/>
    </xf>
    <xf numFmtId="0" fontId="39" fillId="20" borderId="7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175" fontId="14" fillId="0" borderId="0" applyNumberFormat="0" applyProtection="0">
      <alignment horizontal="left"/>
    </xf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7" fillId="0" borderId="0" xfId="0" applyNumberFormat="1" applyFont="1" applyFill="1" applyAlignment="1" applyProtection="1">
      <alignment vertical="top"/>
      <protection locked="0"/>
    </xf>
    <xf numFmtId="3" fontId="8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1" fontId="8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/>
      <protection locked="0"/>
    </xf>
    <xf numFmtId="177" fontId="8" fillId="0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 vertical="top"/>
      <protection locked="0"/>
    </xf>
    <xf numFmtId="3" fontId="12" fillId="0" borderId="0" xfId="0" applyNumberFormat="1" applyFont="1" applyFill="1" applyAlignment="1" applyProtection="1">
      <alignment vertical="center"/>
      <protection locked="0"/>
    </xf>
    <xf numFmtId="3" fontId="12" fillId="0" borderId="0" xfId="0" applyNumberFormat="1" applyFont="1" applyFill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3" fontId="13" fillId="0" borderId="0" xfId="0" applyNumberFormat="1" applyFont="1" applyFill="1" applyAlignment="1" applyProtection="1">
      <alignment vertical="center"/>
      <protection locked="0"/>
    </xf>
    <xf numFmtId="3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/>
      <protection locked="0"/>
    </xf>
    <xf numFmtId="179" fontId="8" fillId="0" borderId="0" xfId="0" applyNumberFormat="1" applyFont="1" applyFill="1" applyAlignment="1" applyProtection="1">
      <alignment/>
      <protection locked="0"/>
    </xf>
    <xf numFmtId="179" fontId="8" fillId="0" borderId="0" xfId="0" applyNumberFormat="1" applyFont="1" applyFill="1" applyAlignment="1" applyProtection="1">
      <alignment/>
      <protection/>
    </xf>
    <xf numFmtId="179" fontId="9" fillId="0" borderId="0" xfId="0" applyNumberFormat="1" applyFont="1" applyFill="1" applyAlignment="1" applyProtection="1">
      <alignment/>
      <protection/>
    </xf>
    <xf numFmtId="179" fontId="9" fillId="0" borderId="12" xfId="0" applyNumberFormat="1" applyFont="1" applyFill="1" applyBorder="1" applyAlignment="1" applyProtection="1">
      <alignment vertical="center"/>
      <protection/>
    </xf>
    <xf numFmtId="176" fontId="1" fillId="0" borderId="12" xfId="0" applyNumberFormat="1" applyFont="1" applyFill="1" applyBorder="1" applyAlignment="1" applyProtection="1">
      <alignment horizontal="left" vertical="top"/>
      <protection locked="0"/>
    </xf>
    <xf numFmtId="176" fontId="6" fillId="0" borderId="12" xfId="0" applyNumberFormat="1" applyFont="1" applyFill="1" applyBorder="1" applyAlignment="1" applyProtection="1">
      <alignment horizontal="left" vertical="top"/>
      <protection locked="0"/>
    </xf>
    <xf numFmtId="176" fontId="1" fillId="0" borderId="0" xfId="0" applyNumberFormat="1" applyFont="1" applyFill="1" applyBorder="1" applyAlignment="1" applyProtection="1">
      <alignment horizontal="left" vertical="top"/>
      <protection locked="0"/>
    </xf>
    <xf numFmtId="176" fontId="6" fillId="0" borderId="0" xfId="0" applyNumberFormat="1" applyFont="1" applyFill="1" applyBorder="1" applyAlignment="1" applyProtection="1">
      <alignment horizontal="left" vertical="top"/>
      <protection locked="0"/>
    </xf>
    <xf numFmtId="3" fontId="8" fillId="0" borderId="0" xfId="0" applyNumberFormat="1" applyFont="1" applyFill="1" applyBorder="1" applyAlignment="1" applyProtection="1">
      <alignment horizontal="left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Alignment="1" applyProtection="1" quotePrefix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 applyProtection="1">
      <alignment horizontal="center"/>
      <protection locked="0"/>
    </xf>
    <xf numFmtId="3" fontId="8" fillId="0" borderId="0" xfId="0" applyNumberFormat="1" applyFont="1" applyFill="1" applyAlignment="1" applyProtection="1">
      <alignment horizontal="center" vertical="center"/>
      <protection locked="0"/>
    </xf>
    <xf numFmtId="169" fontId="0" fillId="0" borderId="0" xfId="47" applyFont="1" applyBorder="1" applyAlignment="1">
      <alignment horizontal="left"/>
    </xf>
    <xf numFmtId="169" fontId="8" fillId="0" borderId="0" xfId="47" applyFont="1" applyBorder="1" applyAlignment="1">
      <alignment horizontal="left"/>
    </xf>
    <xf numFmtId="3" fontId="9" fillId="0" borderId="0" xfId="0" applyNumberFormat="1" applyFont="1" applyFill="1" applyAlignment="1" applyProtection="1">
      <alignment horizont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169" fontId="0" fillId="0" borderId="0" xfId="47" applyFont="1" applyBorder="1" applyAlignment="1">
      <alignment/>
    </xf>
    <xf numFmtId="169" fontId="8" fillId="0" borderId="0" xfId="47" applyFont="1" applyBorder="1" applyAlignment="1">
      <alignment/>
    </xf>
    <xf numFmtId="179" fontId="8" fillId="0" borderId="0" xfId="0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J18" sqref="J18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8.421875" style="6" customWidth="1"/>
    <col min="6" max="6" width="17.7109375" style="6" customWidth="1"/>
    <col min="7" max="7" width="3.7109375" style="6" customWidth="1"/>
    <col min="8" max="8" width="13.7109375" style="15" customWidth="1"/>
    <col min="9" max="10" width="13.7109375" style="6" customWidth="1"/>
    <col min="11" max="11" width="14.7109375" style="6" bestFit="1" customWidth="1"/>
    <col min="12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44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3" t="s">
        <v>41</v>
      </c>
      <c r="C3" s="3" t="s">
        <v>42</v>
      </c>
      <c r="D3" s="3" t="s">
        <v>1</v>
      </c>
      <c r="E3" s="3" t="s">
        <v>43</v>
      </c>
      <c r="F3" s="3" t="s">
        <v>2</v>
      </c>
      <c r="H3" s="14"/>
    </row>
    <row r="4" spans="1:8" s="4" customFormat="1" ht="16.5" customHeight="1">
      <c r="A4" s="5">
        <v>2022</v>
      </c>
      <c r="H4" s="14"/>
    </row>
    <row r="5" spans="1:6" ht="12.75">
      <c r="A5" s="6" t="s">
        <v>3</v>
      </c>
      <c r="B5" s="39"/>
      <c r="C5" s="39"/>
      <c r="D5" s="39"/>
      <c r="E5" s="39"/>
      <c r="F5" s="21"/>
    </row>
    <row r="6" spans="1:6" ht="11.25">
      <c r="A6" s="6" t="s">
        <v>4</v>
      </c>
      <c r="B6" s="40"/>
      <c r="C6" s="40"/>
      <c r="D6" s="40"/>
      <c r="E6" s="40"/>
      <c r="F6" s="21"/>
    </row>
    <row r="7" spans="1:6" ht="11.25">
      <c r="A7" s="6" t="s">
        <v>5</v>
      </c>
      <c r="B7" s="40"/>
      <c r="C7" s="40"/>
      <c r="D7" s="40"/>
      <c r="E7" s="40"/>
      <c r="F7" s="21"/>
    </row>
    <row r="8" spans="1:6" ht="11.25">
      <c r="A8" s="6" t="s">
        <v>6</v>
      </c>
      <c r="B8" s="40"/>
      <c r="C8" s="40"/>
      <c r="D8" s="40"/>
      <c r="E8" s="40"/>
      <c r="F8" s="21"/>
    </row>
    <row r="9" spans="1:8" ht="11.25">
      <c r="A9" s="6" t="s">
        <v>7</v>
      </c>
      <c r="B9" s="40"/>
      <c r="C9" s="40"/>
      <c r="D9" s="40"/>
      <c r="E9" s="40"/>
      <c r="F9" s="21"/>
      <c r="H9" s="6"/>
    </row>
    <row r="10" spans="1:8" ht="11.25">
      <c r="A10" s="6" t="s">
        <v>8</v>
      </c>
      <c r="B10" s="40"/>
      <c r="C10" s="40"/>
      <c r="D10" s="40"/>
      <c r="E10" s="40"/>
      <c r="F10" s="21"/>
      <c r="H10" s="6"/>
    </row>
    <row r="11" spans="1:6" ht="11.25">
      <c r="A11" s="6" t="s">
        <v>9</v>
      </c>
      <c r="B11" s="40"/>
      <c r="C11" s="40"/>
      <c r="D11" s="40"/>
      <c r="E11" s="40"/>
      <c r="F11" s="21"/>
    </row>
    <row r="12" spans="1:6" ht="11.25">
      <c r="A12" s="6" t="s">
        <v>10</v>
      </c>
      <c r="B12" s="40"/>
      <c r="C12" s="40"/>
      <c r="D12" s="40"/>
      <c r="E12" s="40"/>
      <c r="F12" s="21"/>
    </row>
    <row r="13" spans="1:6" ht="11.25">
      <c r="A13" s="6" t="s">
        <v>11</v>
      </c>
      <c r="B13" s="40"/>
      <c r="C13" s="40"/>
      <c r="D13" s="40"/>
      <c r="E13" s="40"/>
      <c r="F13" s="21"/>
    </row>
    <row r="14" spans="1:8" ht="11.25">
      <c r="A14" s="6" t="s">
        <v>12</v>
      </c>
      <c r="B14" s="40"/>
      <c r="C14" s="40"/>
      <c r="D14" s="40"/>
      <c r="E14" s="40"/>
      <c r="F14" s="21"/>
      <c r="H14" s="6"/>
    </row>
    <row r="15" spans="1:6" ht="11.25">
      <c r="A15" s="6" t="s">
        <v>13</v>
      </c>
      <c r="B15" s="41"/>
      <c r="C15" s="41"/>
      <c r="D15" s="41"/>
      <c r="E15" s="41"/>
      <c r="F15" s="21"/>
    </row>
    <row r="16" spans="1:6" ht="11.25">
      <c r="A16" s="6" t="s">
        <v>14</v>
      </c>
      <c r="B16" s="20"/>
      <c r="C16" s="20"/>
      <c r="D16" s="20"/>
      <c r="E16" s="20"/>
      <c r="F16" s="21"/>
    </row>
    <row r="17" spans="2:6" ht="6.75" customHeight="1">
      <c r="B17" s="20"/>
      <c r="C17" s="20"/>
      <c r="D17" s="7"/>
      <c r="E17" s="7"/>
      <c r="F17" s="21"/>
    </row>
    <row r="18" spans="1:8" s="8" customFormat="1" ht="12">
      <c r="A18" s="31" t="s">
        <v>38</v>
      </c>
      <c r="B18" s="22"/>
      <c r="C18" s="22"/>
      <c r="D18" s="22"/>
      <c r="E18" s="22"/>
      <c r="F18" s="22"/>
      <c r="H18" s="16"/>
    </row>
    <row r="19" spans="1:8" s="10" customFormat="1" ht="12">
      <c r="A19" s="9" t="s">
        <v>15</v>
      </c>
      <c r="B19" s="23"/>
      <c r="C19" s="23"/>
      <c r="D19" s="23"/>
      <c r="E19" s="23"/>
      <c r="F19" s="23"/>
      <c r="H19" s="17"/>
    </row>
    <row r="20" spans="1:8" s="4" customFormat="1" ht="16.5" customHeight="1">
      <c r="A20" s="5">
        <v>2021</v>
      </c>
      <c r="H20" s="19"/>
    </row>
    <row r="21" spans="1:10" ht="12.75">
      <c r="A21" s="6" t="s">
        <v>3</v>
      </c>
      <c r="B21" s="39">
        <v>5823494</v>
      </c>
      <c r="C21" s="39">
        <v>2647366</v>
      </c>
      <c r="D21" s="39">
        <v>72141</v>
      </c>
      <c r="E21" s="39">
        <v>2365271</v>
      </c>
      <c r="F21" s="21">
        <f>SUM(B21:E21)</f>
        <v>10908272</v>
      </c>
      <c r="H21" s="18"/>
      <c r="J21" s="20"/>
    </row>
    <row r="22" spans="1:10" ht="11.25">
      <c r="A22" s="6" t="s">
        <v>4</v>
      </c>
      <c r="B22" s="40">
        <v>6244751</v>
      </c>
      <c r="C22" s="40">
        <v>2418361</v>
      </c>
      <c r="D22" s="40">
        <v>68706</v>
      </c>
      <c r="E22" s="40">
        <v>2419097</v>
      </c>
      <c r="F22" s="21">
        <f aca="true" t="shared" si="0" ref="F22:F32">SUM(B22:E22)</f>
        <v>11150915</v>
      </c>
      <c r="H22" s="18"/>
      <c r="J22" s="20"/>
    </row>
    <row r="23" spans="1:10" ht="11.25">
      <c r="A23" s="6" t="s">
        <v>5</v>
      </c>
      <c r="B23" s="40">
        <v>7432765</v>
      </c>
      <c r="C23" s="40">
        <v>2336315</v>
      </c>
      <c r="D23" s="40">
        <v>69926</v>
      </c>
      <c r="E23" s="40">
        <v>3281458</v>
      </c>
      <c r="F23" s="21">
        <f t="shared" si="0"/>
        <v>13120464</v>
      </c>
      <c r="H23" s="18"/>
      <c r="J23" s="20"/>
    </row>
    <row r="24" spans="1:13" ht="12.75">
      <c r="A24" s="6" t="s">
        <v>6</v>
      </c>
      <c r="B24" s="40">
        <v>7252352</v>
      </c>
      <c r="C24" s="40">
        <v>1647595</v>
      </c>
      <c r="D24" s="40">
        <v>60547</v>
      </c>
      <c r="E24" s="40">
        <v>3503166</v>
      </c>
      <c r="F24" s="21">
        <f t="shared" si="0"/>
        <v>12463660</v>
      </c>
      <c r="H24" s="18"/>
      <c r="J24" s="20"/>
      <c r="K24" s="35"/>
      <c r="L24" s="35"/>
      <c r="M24" s="35"/>
    </row>
    <row r="25" spans="1:13" ht="11.25">
      <c r="A25" s="6" t="s">
        <v>7</v>
      </c>
      <c r="B25" s="40">
        <v>7774939</v>
      </c>
      <c r="C25" s="40">
        <v>1329975</v>
      </c>
      <c r="D25" s="40">
        <v>43822</v>
      </c>
      <c r="E25" s="40">
        <v>4113711</v>
      </c>
      <c r="F25" s="21">
        <f t="shared" si="0"/>
        <v>13262447</v>
      </c>
      <c r="H25" s="18"/>
      <c r="J25" s="20"/>
      <c r="K25" s="36"/>
      <c r="L25" s="36"/>
      <c r="M25" s="36"/>
    </row>
    <row r="26" spans="1:13" ht="11.25">
      <c r="A26" s="6" t="s">
        <v>8</v>
      </c>
      <c r="B26" s="40">
        <v>10779431</v>
      </c>
      <c r="C26" s="40">
        <v>1089838</v>
      </c>
      <c r="D26" s="40">
        <v>29930</v>
      </c>
      <c r="E26" s="40">
        <v>4621803</v>
      </c>
      <c r="F26" s="21">
        <f t="shared" si="0"/>
        <v>16521002</v>
      </c>
      <c r="H26" s="18"/>
      <c r="J26" s="20"/>
      <c r="K26" s="36"/>
      <c r="L26" s="36"/>
      <c r="M26" s="36"/>
    </row>
    <row r="27" spans="1:10" ht="11.25">
      <c r="A27" s="6" t="s">
        <v>9</v>
      </c>
      <c r="B27" s="40">
        <v>9681125</v>
      </c>
      <c r="C27" s="40">
        <v>1040204</v>
      </c>
      <c r="D27" s="40">
        <v>23494</v>
      </c>
      <c r="E27" s="40">
        <v>4998600</v>
      </c>
      <c r="F27" s="21">
        <f t="shared" si="0"/>
        <v>15743423</v>
      </c>
      <c r="H27" s="18"/>
      <c r="J27" s="20"/>
    </row>
    <row r="28" spans="1:10" ht="11.25">
      <c r="A28" s="6" t="s">
        <v>10</v>
      </c>
      <c r="B28" s="40">
        <v>7662238</v>
      </c>
      <c r="C28" s="40">
        <v>916486</v>
      </c>
      <c r="D28" s="40">
        <v>15111</v>
      </c>
      <c r="E28" s="40">
        <v>4657939</v>
      </c>
      <c r="F28" s="21">
        <f t="shared" si="0"/>
        <v>13251774</v>
      </c>
      <c r="H28" s="18"/>
      <c r="J28" s="20"/>
    </row>
    <row r="29" spans="1:10" ht="11.25">
      <c r="A29" s="6" t="s">
        <v>11</v>
      </c>
      <c r="B29" s="40">
        <v>8468045</v>
      </c>
      <c r="C29" s="40">
        <v>909076</v>
      </c>
      <c r="D29" s="40">
        <v>80874</v>
      </c>
      <c r="E29" s="40">
        <v>5527544</v>
      </c>
      <c r="F29" s="21">
        <f t="shared" si="0"/>
        <v>14985539</v>
      </c>
      <c r="H29" s="18"/>
      <c r="J29" s="20"/>
    </row>
    <row r="30" spans="1:10" ht="11.25">
      <c r="A30" s="6" t="s">
        <v>12</v>
      </c>
      <c r="B30" s="40">
        <v>5574086</v>
      </c>
      <c r="C30" s="40">
        <v>1538474</v>
      </c>
      <c r="D30" s="40">
        <v>144099</v>
      </c>
      <c r="E30" s="40">
        <v>4378551</v>
      </c>
      <c r="F30" s="21">
        <f t="shared" si="0"/>
        <v>11635210</v>
      </c>
      <c r="H30" s="18"/>
      <c r="J30" s="20"/>
    </row>
    <row r="31" spans="1:10" ht="11.25">
      <c r="A31" s="6" t="s">
        <v>13</v>
      </c>
      <c r="B31" s="41"/>
      <c r="C31" s="41"/>
      <c r="D31" s="41"/>
      <c r="E31" s="41"/>
      <c r="F31" s="21">
        <f t="shared" si="0"/>
        <v>0</v>
      </c>
      <c r="H31" s="18"/>
      <c r="J31" s="20"/>
    </row>
    <row r="32" spans="1:10" ht="11.25">
      <c r="A32" s="6" t="s">
        <v>14</v>
      </c>
      <c r="B32" s="20"/>
      <c r="C32" s="20"/>
      <c r="D32" s="20"/>
      <c r="E32" s="20"/>
      <c r="F32" s="21">
        <f t="shared" si="0"/>
        <v>0</v>
      </c>
      <c r="H32" s="18"/>
      <c r="J32" s="20"/>
    </row>
    <row r="33" spans="2:10" ht="6.75" customHeight="1">
      <c r="B33" s="20"/>
      <c r="C33" s="20"/>
      <c r="D33" s="7"/>
      <c r="E33" s="7"/>
      <c r="F33" s="21"/>
      <c r="J33" s="20"/>
    </row>
    <row r="34" spans="1:10" s="8" customFormat="1" ht="12">
      <c r="A34" s="31" t="s">
        <v>38</v>
      </c>
      <c r="B34" s="22">
        <f>SUM(B21:B32)</f>
        <v>76693226</v>
      </c>
      <c r="C34" s="22">
        <f>SUM(C21:C32)</f>
        <v>15873690</v>
      </c>
      <c r="D34" s="22">
        <f>SUM(D21:D32)</f>
        <v>608650</v>
      </c>
      <c r="E34" s="22">
        <f>SUM(E21:E32)</f>
        <v>39867140</v>
      </c>
      <c r="F34" s="22">
        <f>SUM(F21:F32)</f>
        <v>133042706</v>
      </c>
      <c r="H34" s="16"/>
      <c r="J34" s="22"/>
    </row>
    <row r="35" spans="1:10" s="10" customFormat="1" ht="12">
      <c r="A35" s="9" t="s">
        <v>15</v>
      </c>
      <c r="B35" s="23">
        <f>SUM(B21:B32)</f>
        <v>76693226</v>
      </c>
      <c r="C35" s="23">
        <f>SUM(C21:C32)</f>
        <v>15873690</v>
      </c>
      <c r="D35" s="23">
        <f>SUM(D21:D32)</f>
        <v>608650</v>
      </c>
      <c r="E35" s="23">
        <f>SUM(E21:E32)</f>
        <v>39867140</v>
      </c>
      <c r="F35" s="23">
        <f>SUM(F21:F32)</f>
        <v>133042706</v>
      </c>
      <c r="H35" s="17"/>
      <c r="J35" s="42"/>
    </row>
    <row r="36" spans="1:10" ht="12" customHeight="1">
      <c r="A36" s="12" t="s">
        <v>27</v>
      </c>
      <c r="B36" s="11"/>
      <c r="C36" s="11"/>
      <c r="J36" s="43"/>
    </row>
    <row r="38" spans="11:14" ht="11.25">
      <c r="K38" s="20"/>
      <c r="L38" s="20"/>
      <c r="M38" s="20"/>
      <c r="N38" s="20"/>
    </row>
    <row r="39" spans="11:14" ht="11.25">
      <c r="K39" s="20"/>
      <c r="L39" s="20"/>
      <c r="M39" s="20"/>
      <c r="N39" s="20"/>
    </row>
    <row r="40" spans="11:14" ht="11.25">
      <c r="K40" s="20"/>
      <c r="L40" s="20"/>
      <c r="M40" s="20"/>
      <c r="N40" s="20"/>
    </row>
    <row r="41" spans="11:14" ht="11.25">
      <c r="K41" s="20"/>
      <c r="L41" s="20"/>
      <c r="M41" s="20"/>
      <c r="N41" s="20"/>
    </row>
    <row r="42" spans="11:14" ht="11.25">
      <c r="K42" s="20"/>
      <c r="L42" s="20"/>
      <c r="M42" s="20"/>
      <c r="N42" s="20"/>
    </row>
    <row r="43" spans="11:14" ht="11.25">
      <c r="K43" s="20"/>
      <c r="L43" s="20"/>
      <c r="M43" s="20"/>
      <c r="N4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Zeros="0" zoomScalePageLayoutView="0" workbookViewId="0" topLeftCell="A1">
      <selection activeCell="B33" sqref="B33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33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8" s="4" customFormat="1" ht="6" customHeight="1">
      <c r="A4" s="5"/>
      <c r="H4" s="19"/>
    </row>
    <row r="5" spans="1:12" ht="10.5" customHeight="1">
      <c r="A5" s="6" t="s">
        <v>3</v>
      </c>
      <c r="B5" s="20">
        <v>3415856</v>
      </c>
      <c r="C5" s="20">
        <v>79715</v>
      </c>
      <c r="D5" s="20">
        <v>4558105</v>
      </c>
      <c r="E5" s="20">
        <v>8946408</v>
      </c>
      <c r="F5" s="21">
        <v>17000084</v>
      </c>
      <c r="H5" s="18"/>
      <c r="I5" s="15"/>
      <c r="J5" s="18"/>
      <c r="K5" s="15"/>
      <c r="L5" s="18"/>
    </row>
    <row r="6" spans="1:12" ht="10.5" customHeight="1">
      <c r="A6" s="6" t="s">
        <v>4</v>
      </c>
      <c r="B6" s="20">
        <v>3197023</v>
      </c>
      <c r="C6" s="20">
        <v>88231</v>
      </c>
      <c r="D6" s="20">
        <v>3658099</v>
      </c>
      <c r="E6" s="20">
        <v>8343234</v>
      </c>
      <c r="F6" s="21">
        <v>15286587</v>
      </c>
      <c r="H6" s="18"/>
      <c r="I6" s="15"/>
      <c r="J6" s="18"/>
      <c r="K6" s="15"/>
      <c r="L6" s="18"/>
    </row>
    <row r="7" spans="1:12" ht="10.5" customHeight="1">
      <c r="A7" s="6" t="s">
        <v>5</v>
      </c>
      <c r="B7" s="20">
        <v>3805398</v>
      </c>
      <c r="C7" s="20">
        <v>93549</v>
      </c>
      <c r="D7" s="20">
        <v>3453940</v>
      </c>
      <c r="E7" s="20">
        <v>9408870</v>
      </c>
      <c r="F7" s="21">
        <v>16761757</v>
      </c>
      <c r="H7" s="18"/>
      <c r="I7" s="15"/>
      <c r="J7" s="18"/>
      <c r="K7" s="15"/>
      <c r="L7" s="18"/>
    </row>
    <row r="8" spans="1:12" ht="10.5" customHeight="1">
      <c r="A8" s="6" t="s">
        <v>6</v>
      </c>
      <c r="B8" s="20">
        <v>4453653</v>
      </c>
      <c r="C8" s="20">
        <v>45788</v>
      </c>
      <c r="D8" s="20">
        <v>2619142</v>
      </c>
      <c r="E8" s="20">
        <v>10259693</v>
      </c>
      <c r="F8" s="21">
        <v>17378276</v>
      </c>
      <c r="H8" s="18"/>
      <c r="I8" s="15"/>
      <c r="J8" s="18"/>
      <c r="K8" s="15"/>
      <c r="L8" s="18"/>
    </row>
    <row r="9" spans="1:12" ht="10.5" customHeight="1">
      <c r="A9" s="6" t="s">
        <v>7</v>
      </c>
      <c r="B9" s="20">
        <v>6650936</v>
      </c>
      <c r="C9" s="20">
        <v>60252</v>
      </c>
      <c r="D9" s="20">
        <v>2182459</v>
      </c>
      <c r="E9" s="20">
        <v>11497074</v>
      </c>
      <c r="F9" s="21">
        <v>20390721</v>
      </c>
      <c r="H9" s="18"/>
      <c r="I9" s="15"/>
      <c r="J9" s="18"/>
      <c r="K9" s="15"/>
      <c r="L9" s="18"/>
    </row>
    <row r="10" spans="1:12" ht="10.5" customHeight="1">
      <c r="A10" s="6" t="s">
        <v>8</v>
      </c>
      <c r="B10" s="20">
        <v>7002305</v>
      </c>
      <c r="C10" s="20">
        <v>38976</v>
      </c>
      <c r="D10" s="20">
        <v>1240312</v>
      </c>
      <c r="E10" s="20">
        <v>13364739</v>
      </c>
      <c r="F10" s="21">
        <v>21646332</v>
      </c>
      <c r="H10" s="18"/>
      <c r="I10" s="15"/>
      <c r="J10" s="18"/>
      <c r="K10" s="15"/>
      <c r="L10" s="18"/>
    </row>
    <row r="11" spans="1:12" ht="10.5" customHeight="1">
      <c r="A11" s="6" t="s">
        <v>9</v>
      </c>
      <c r="B11" s="20">
        <v>7558155</v>
      </c>
      <c r="C11" s="20">
        <v>44187</v>
      </c>
      <c r="D11" s="20">
        <v>1128898</v>
      </c>
      <c r="E11" s="20">
        <v>13790124</v>
      </c>
      <c r="F11" s="21">
        <v>22521364</v>
      </c>
      <c r="H11" s="18"/>
      <c r="I11" s="15"/>
      <c r="J11" s="18"/>
      <c r="K11" s="15"/>
      <c r="L11" s="18"/>
    </row>
    <row r="12" spans="1:12" ht="10.5" customHeight="1">
      <c r="A12" s="6" t="s">
        <v>10</v>
      </c>
      <c r="B12" s="20">
        <v>7438559</v>
      </c>
      <c r="C12" s="20">
        <v>43466</v>
      </c>
      <c r="D12" s="20">
        <v>1027427</v>
      </c>
      <c r="E12" s="20">
        <v>11141851</v>
      </c>
      <c r="F12" s="21">
        <v>19651303</v>
      </c>
      <c r="H12" s="18"/>
      <c r="I12" s="15"/>
      <c r="J12" s="18"/>
      <c r="K12" s="15"/>
      <c r="L12" s="18"/>
    </row>
    <row r="13" spans="1:12" ht="10.5" customHeight="1">
      <c r="A13" s="6" t="s">
        <v>11</v>
      </c>
      <c r="B13" s="20">
        <v>7559427.99999999</v>
      </c>
      <c r="C13" s="20">
        <v>74828</v>
      </c>
      <c r="D13" s="20">
        <v>781753</v>
      </c>
      <c r="E13" s="20">
        <v>9817031.99999999</v>
      </c>
      <c r="F13" s="21">
        <v>18233040.999999978</v>
      </c>
      <c r="H13" s="18"/>
      <c r="I13" s="15"/>
      <c r="J13" s="18"/>
      <c r="K13" s="15"/>
      <c r="L13" s="18"/>
    </row>
    <row r="14" spans="1:12" ht="10.5" customHeight="1">
      <c r="A14" s="6" t="s">
        <v>12</v>
      </c>
      <c r="B14" s="20">
        <v>7574913</v>
      </c>
      <c r="C14" s="20">
        <v>175640</v>
      </c>
      <c r="D14" s="20">
        <v>2255565</v>
      </c>
      <c r="E14" s="20">
        <v>9050156</v>
      </c>
      <c r="F14" s="21">
        <v>19056274</v>
      </c>
      <c r="H14" s="18"/>
      <c r="I14" s="15"/>
      <c r="J14" s="18"/>
      <c r="K14" s="15"/>
      <c r="L14" s="18"/>
    </row>
    <row r="15" spans="1:12" ht="10.5" customHeight="1">
      <c r="A15" s="6" t="s">
        <v>13</v>
      </c>
      <c r="B15" s="20">
        <v>5028516</v>
      </c>
      <c r="C15" s="20">
        <v>213597</v>
      </c>
      <c r="D15" s="20">
        <v>3571276</v>
      </c>
      <c r="E15" s="20">
        <v>7719637</v>
      </c>
      <c r="F15" s="21">
        <v>16533026</v>
      </c>
      <c r="H15" s="18"/>
      <c r="I15" s="15"/>
      <c r="J15" s="18"/>
      <c r="K15" s="15"/>
      <c r="L15" s="18"/>
    </row>
    <row r="16" spans="1:12" ht="10.5" customHeight="1">
      <c r="A16" s="6" t="s">
        <v>14</v>
      </c>
      <c r="B16" s="20">
        <v>4220693</v>
      </c>
      <c r="C16" s="20">
        <v>200093</v>
      </c>
      <c r="D16" s="20">
        <v>4758775</v>
      </c>
      <c r="E16" s="20">
        <v>8016637</v>
      </c>
      <c r="F16" s="21">
        <v>17196198</v>
      </c>
      <c r="H16" s="18"/>
      <c r="I16" s="15"/>
      <c r="J16" s="18"/>
      <c r="K16" s="15"/>
      <c r="L16" s="18"/>
    </row>
    <row r="17" spans="1:8" s="10" customFormat="1" ht="19.5" customHeight="1">
      <c r="A17" s="9" t="s">
        <v>15</v>
      </c>
      <c r="B17" s="23">
        <v>67905435</v>
      </c>
      <c r="C17" s="23">
        <v>1158322</v>
      </c>
      <c r="D17" s="23">
        <v>31235751</v>
      </c>
      <c r="E17" s="23">
        <v>121355454.99999999</v>
      </c>
      <c r="F17" s="23">
        <v>221654963</v>
      </c>
      <c r="H17" s="17"/>
    </row>
    <row r="18" spans="1:3" ht="12" customHeight="1">
      <c r="A18" s="12" t="s">
        <v>27</v>
      </c>
      <c r="B18" s="11"/>
      <c r="C18" s="11"/>
    </row>
  </sheetData>
  <sheetProtection/>
  <printOptions/>
  <pageMargins left="0.5511811023622047" right="0.511811023622047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Zeros="0" zoomScalePageLayoutView="0" workbookViewId="0" topLeftCell="A1">
      <selection activeCell="B26" sqref="B26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32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8" s="4" customFormat="1" ht="6" customHeight="1">
      <c r="A4" s="5"/>
      <c r="H4" s="14"/>
    </row>
    <row r="5" spans="1:6" ht="10.5" customHeight="1">
      <c r="A5" s="6" t="s">
        <v>3</v>
      </c>
      <c r="B5" s="20">
        <v>3542908</v>
      </c>
      <c r="C5" s="20">
        <v>71458</v>
      </c>
      <c r="D5" s="20">
        <v>4388339</v>
      </c>
      <c r="E5" s="20">
        <v>8834563</v>
      </c>
      <c r="F5" s="21">
        <v>16837268</v>
      </c>
    </row>
    <row r="6" spans="1:6" ht="10.5" customHeight="1">
      <c r="A6" s="6" t="s">
        <v>4</v>
      </c>
      <c r="B6" s="20">
        <v>3374745</v>
      </c>
      <c r="C6" s="20">
        <v>77220</v>
      </c>
      <c r="D6" s="20">
        <v>3781993</v>
      </c>
      <c r="E6" s="20">
        <v>8291827</v>
      </c>
      <c r="F6" s="21">
        <v>15525785</v>
      </c>
    </row>
    <row r="7" spans="1:6" ht="10.5" customHeight="1">
      <c r="A7" s="6" t="s">
        <v>5</v>
      </c>
      <c r="B7" s="20">
        <v>4421159</v>
      </c>
      <c r="C7" s="20">
        <v>83147</v>
      </c>
      <c r="D7" s="20">
        <v>3269369</v>
      </c>
      <c r="E7" s="20">
        <v>10211126</v>
      </c>
      <c r="F7" s="21">
        <v>17984801</v>
      </c>
    </row>
    <row r="8" spans="1:6" ht="10.5" customHeight="1">
      <c r="A8" s="6" t="s">
        <v>6</v>
      </c>
      <c r="B8" s="20">
        <v>5140327</v>
      </c>
      <c r="C8" s="20">
        <v>51986</v>
      </c>
      <c r="D8" s="20">
        <v>3006293</v>
      </c>
      <c r="E8" s="20">
        <v>10427539</v>
      </c>
      <c r="F8" s="21">
        <v>18626145</v>
      </c>
    </row>
    <row r="9" spans="1:8" ht="10.5" customHeight="1">
      <c r="A9" s="6" t="s">
        <v>7</v>
      </c>
      <c r="B9" s="20">
        <v>6872056</v>
      </c>
      <c r="C9" s="20">
        <v>40148</v>
      </c>
      <c r="D9" s="20">
        <v>1988935</v>
      </c>
      <c r="E9" s="20">
        <v>12150585</v>
      </c>
      <c r="F9" s="21">
        <v>21051724</v>
      </c>
      <c r="H9" s="6"/>
    </row>
    <row r="10" spans="1:8" ht="10.5" customHeight="1">
      <c r="A10" s="6" t="s">
        <v>8</v>
      </c>
      <c r="B10" s="20">
        <v>7992357</v>
      </c>
      <c r="C10" s="20">
        <v>51481</v>
      </c>
      <c r="D10" s="20">
        <v>1174785</v>
      </c>
      <c r="E10" s="20">
        <v>13817220</v>
      </c>
      <c r="F10" s="21">
        <v>23035843</v>
      </c>
      <c r="H10" s="6"/>
    </row>
    <row r="11" spans="1:6" ht="10.5" customHeight="1">
      <c r="A11" s="6" t="s">
        <v>9</v>
      </c>
      <c r="B11" s="20">
        <v>7642236</v>
      </c>
      <c r="C11" s="20">
        <v>38349</v>
      </c>
      <c r="D11" s="20">
        <v>1301042</v>
      </c>
      <c r="E11" s="20">
        <v>13513494</v>
      </c>
      <c r="F11" s="21">
        <v>22495121</v>
      </c>
    </row>
    <row r="12" spans="1:6" ht="10.5" customHeight="1">
      <c r="A12" s="6" t="s">
        <v>10</v>
      </c>
      <c r="B12" s="20">
        <v>8191131</v>
      </c>
      <c r="C12" s="20">
        <v>33064</v>
      </c>
      <c r="D12" s="20">
        <v>1263364</v>
      </c>
      <c r="E12" s="20">
        <v>12384222</v>
      </c>
      <c r="F12" s="21">
        <v>21871781</v>
      </c>
    </row>
    <row r="13" spans="1:6" ht="10.5" customHeight="1">
      <c r="A13" s="6" t="s">
        <v>11</v>
      </c>
      <c r="B13" s="20">
        <v>7435051</v>
      </c>
      <c r="C13" s="20">
        <v>70658</v>
      </c>
      <c r="D13" s="20">
        <v>951178</v>
      </c>
      <c r="E13" s="20">
        <v>9313999</v>
      </c>
      <c r="F13" s="21">
        <v>17770886</v>
      </c>
    </row>
    <row r="14" spans="1:8" ht="10.5" customHeight="1">
      <c r="A14" s="6" t="s">
        <v>12</v>
      </c>
      <c r="B14" s="20">
        <v>7639923</v>
      </c>
      <c r="C14" s="20">
        <v>233583</v>
      </c>
      <c r="D14" s="20">
        <v>2143522</v>
      </c>
      <c r="E14" s="20">
        <v>9120547</v>
      </c>
      <c r="F14" s="21">
        <v>19137575</v>
      </c>
      <c r="H14" s="6"/>
    </row>
    <row r="15" spans="1:6" ht="10.5" customHeight="1">
      <c r="A15" s="6" t="s">
        <v>13</v>
      </c>
      <c r="B15" s="20">
        <v>5953411</v>
      </c>
      <c r="C15" s="20">
        <v>174043</v>
      </c>
      <c r="D15" s="20">
        <v>4106510</v>
      </c>
      <c r="E15" s="20">
        <v>8302027</v>
      </c>
      <c r="F15" s="21">
        <v>18535991</v>
      </c>
    </row>
    <row r="16" spans="1:6" ht="10.5" customHeight="1">
      <c r="A16" s="6" t="s">
        <v>14</v>
      </c>
      <c r="B16" s="20">
        <v>4308045</v>
      </c>
      <c r="C16" s="20">
        <v>229297</v>
      </c>
      <c r="D16" s="20">
        <v>5604460</v>
      </c>
      <c r="E16" s="20">
        <v>7713832</v>
      </c>
      <c r="F16" s="21">
        <v>17855634</v>
      </c>
    </row>
    <row r="17" spans="1:8" s="10" customFormat="1" ht="19.5" customHeight="1">
      <c r="A17" s="9" t="s">
        <v>15</v>
      </c>
      <c r="B17" s="23">
        <v>72513349</v>
      </c>
      <c r="C17" s="23">
        <v>1154434</v>
      </c>
      <c r="D17" s="23">
        <v>32979790</v>
      </c>
      <c r="E17" s="23">
        <v>124080981</v>
      </c>
      <c r="F17" s="23">
        <v>230728554</v>
      </c>
      <c r="H17" s="17"/>
    </row>
    <row r="18" spans="1:3" ht="12" customHeight="1">
      <c r="A18" s="12" t="s">
        <v>27</v>
      </c>
      <c r="B18" s="11"/>
      <c r="C18" s="11"/>
    </row>
  </sheetData>
  <sheetProtection/>
  <printOptions/>
  <pageMargins left="0.56" right="0.5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Zeros="0" zoomScalePageLayoutView="0" workbookViewId="0" topLeftCell="A1">
      <selection activeCell="H1" sqref="H1:M16384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16384" width="13.7109375" style="6" customWidth="1"/>
  </cols>
  <sheetData>
    <row r="1" spans="1:6" s="1" customFormat="1" ht="13.5">
      <c r="A1" s="26" t="s">
        <v>20</v>
      </c>
      <c r="B1" s="27"/>
      <c r="C1" s="27"/>
      <c r="D1" s="27"/>
      <c r="E1" s="27"/>
      <c r="F1" s="27"/>
    </row>
    <row r="2" spans="1:6" s="1" customFormat="1" ht="19.5" customHeight="1">
      <c r="A2" s="24" t="s">
        <v>31</v>
      </c>
      <c r="B2" s="25"/>
      <c r="C2" s="25"/>
      <c r="D2" s="25"/>
      <c r="E2" s="25"/>
      <c r="F2" s="25"/>
    </row>
    <row r="3" spans="1:6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</row>
    <row r="4" spans="1:6" s="4" customFormat="1" ht="6.75" customHeight="1">
      <c r="A4" s="28"/>
      <c r="B4" s="28"/>
      <c r="C4" s="29"/>
      <c r="D4" s="28"/>
      <c r="E4" s="28"/>
      <c r="F4" s="29"/>
    </row>
    <row r="5" spans="1:6" ht="10.5" customHeight="1">
      <c r="A5" s="6" t="s">
        <v>3</v>
      </c>
      <c r="B5" s="20">
        <v>3334341</v>
      </c>
      <c r="C5" s="20">
        <v>64364</v>
      </c>
      <c r="D5" s="20">
        <v>4957317</v>
      </c>
      <c r="E5" s="20">
        <v>9296780</v>
      </c>
      <c r="F5" s="21">
        <f aca="true" t="shared" si="0" ref="F5:F16">SUM(B5:E5)</f>
        <v>17652802</v>
      </c>
    </row>
    <row r="6" spans="1:6" ht="10.5" customHeight="1">
      <c r="A6" s="6" t="s">
        <v>4</v>
      </c>
      <c r="B6" s="20">
        <v>3301939</v>
      </c>
      <c r="C6" s="20">
        <v>63413</v>
      </c>
      <c r="D6" s="20">
        <v>3905939</v>
      </c>
      <c r="E6" s="20">
        <v>9429755</v>
      </c>
      <c r="F6" s="21">
        <f t="shared" si="0"/>
        <v>16701046</v>
      </c>
    </row>
    <row r="7" spans="1:6" ht="10.5" customHeight="1">
      <c r="A7" s="6" t="s">
        <v>5</v>
      </c>
      <c r="B7" s="20">
        <v>4148438</v>
      </c>
      <c r="C7" s="20">
        <v>82471</v>
      </c>
      <c r="D7" s="20">
        <v>3638483</v>
      </c>
      <c r="E7" s="20">
        <v>10940388</v>
      </c>
      <c r="F7" s="21">
        <f t="shared" si="0"/>
        <v>18809780</v>
      </c>
    </row>
    <row r="8" spans="1:6" ht="10.5" customHeight="1">
      <c r="A8" s="6" t="s">
        <v>6</v>
      </c>
      <c r="B8" s="20">
        <v>4795906</v>
      </c>
      <c r="C8" s="20">
        <v>61678</v>
      </c>
      <c r="D8" s="20">
        <v>2407883</v>
      </c>
      <c r="E8" s="20">
        <v>11296231</v>
      </c>
      <c r="F8" s="21">
        <f t="shared" si="0"/>
        <v>18561698</v>
      </c>
    </row>
    <row r="9" spans="1:6" ht="10.5" customHeight="1">
      <c r="A9" s="6" t="s">
        <v>7</v>
      </c>
      <c r="B9" s="20">
        <v>7146744</v>
      </c>
      <c r="C9" s="20">
        <v>44911</v>
      </c>
      <c r="D9" s="20">
        <v>2086434</v>
      </c>
      <c r="E9" s="20">
        <v>13622456</v>
      </c>
      <c r="F9" s="21">
        <f t="shared" si="0"/>
        <v>22900545</v>
      </c>
    </row>
    <row r="10" spans="1:6" ht="10.5" customHeight="1">
      <c r="A10" s="6" t="s">
        <v>8</v>
      </c>
      <c r="B10" s="20">
        <v>8329603</v>
      </c>
      <c r="C10" s="20">
        <v>33098</v>
      </c>
      <c r="D10" s="20">
        <v>1155105</v>
      </c>
      <c r="E10" s="20">
        <v>15270969</v>
      </c>
      <c r="F10" s="21">
        <f t="shared" si="0"/>
        <v>24788775</v>
      </c>
    </row>
    <row r="11" spans="1:6" ht="10.5" customHeight="1">
      <c r="A11" s="6" t="s">
        <v>9</v>
      </c>
      <c r="B11" s="20">
        <v>8022929</v>
      </c>
      <c r="C11" s="20">
        <v>44734</v>
      </c>
      <c r="D11" s="20">
        <v>1143699</v>
      </c>
      <c r="E11" s="20">
        <v>12934659</v>
      </c>
      <c r="F11" s="21">
        <f t="shared" si="0"/>
        <v>22146021</v>
      </c>
    </row>
    <row r="12" spans="1:6" ht="10.5" customHeight="1">
      <c r="A12" s="6" t="s">
        <v>10</v>
      </c>
      <c r="B12" s="20">
        <v>8730267</v>
      </c>
      <c r="C12" s="20">
        <v>68849</v>
      </c>
      <c r="D12" s="20">
        <v>1111748</v>
      </c>
      <c r="E12" s="20">
        <v>12790217</v>
      </c>
      <c r="F12" s="21">
        <f t="shared" si="0"/>
        <v>22701081</v>
      </c>
    </row>
    <row r="13" spans="1:6" ht="10.5" customHeight="1">
      <c r="A13" s="6" t="s">
        <v>11</v>
      </c>
      <c r="B13" s="20">
        <v>10003176</v>
      </c>
      <c r="C13" s="20">
        <v>107817</v>
      </c>
      <c r="D13" s="20">
        <v>1198647</v>
      </c>
      <c r="E13" s="20">
        <v>10647513</v>
      </c>
      <c r="F13" s="21">
        <f t="shared" si="0"/>
        <v>21957153</v>
      </c>
    </row>
    <row r="14" spans="1:6" ht="10.5" customHeight="1">
      <c r="A14" s="6" t="s">
        <v>12</v>
      </c>
      <c r="B14" s="20">
        <v>7451329</v>
      </c>
      <c r="C14" s="20">
        <v>242260</v>
      </c>
      <c r="D14" s="20">
        <v>2513199</v>
      </c>
      <c r="E14" s="20">
        <v>9043864</v>
      </c>
      <c r="F14" s="21">
        <f t="shared" si="0"/>
        <v>19250652</v>
      </c>
    </row>
    <row r="15" spans="1:6" ht="10.5" customHeight="1">
      <c r="A15" s="6" t="s">
        <v>13</v>
      </c>
      <c r="B15" s="20">
        <v>5658709</v>
      </c>
      <c r="C15" s="20">
        <v>250806</v>
      </c>
      <c r="D15" s="20">
        <v>4059815</v>
      </c>
      <c r="E15" s="20">
        <v>8874979</v>
      </c>
      <c r="F15" s="21">
        <f t="shared" si="0"/>
        <v>18844309</v>
      </c>
    </row>
    <row r="16" spans="1:6" ht="10.5" customHeight="1">
      <c r="A16" s="6" t="s">
        <v>14</v>
      </c>
      <c r="B16" s="20">
        <v>4901486</v>
      </c>
      <c r="C16" s="20">
        <v>173661</v>
      </c>
      <c r="D16" s="20">
        <v>5683355</v>
      </c>
      <c r="E16" s="20">
        <v>8915832</v>
      </c>
      <c r="F16" s="21">
        <f t="shared" si="0"/>
        <v>19674334</v>
      </c>
    </row>
    <row r="17" spans="1:6" s="10" customFormat="1" ht="19.5" customHeight="1">
      <c r="A17" s="9" t="s">
        <v>15</v>
      </c>
      <c r="B17" s="23">
        <v>75824867</v>
      </c>
      <c r="C17" s="23">
        <v>1238062</v>
      </c>
      <c r="D17" s="23">
        <v>33861624</v>
      </c>
      <c r="E17" s="23">
        <v>133063643</v>
      </c>
      <c r="F17" s="23">
        <v>243988196</v>
      </c>
    </row>
    <row r="18" spans="1:3" ht="12" customHeight="1">
      <c r="A18" s="12" t="s">
        <v>27</v>
      </c>
      <c r="B18" s="11"/>
      <c r="C18" s="11"/>
    </row>
  </sheetData>
  <sheetProtection/>
  <printOptions/>
  <pageMargins left="0.56" right="0.5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Zeros="0" zoomScalePageLayoutView="0" workbookViewId="0" topLeftCell="A1">
      <selection activeCell="B21" sqref="B21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30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8" s="4" customFormat="1" ht="6.75" customHeight="1">
      <c r="A4" s="5"/>
      <c r="H4" s="19"/>
    </row>
    <row r="5" spans="1:12" ht="10.5" customHeight="1">
      <c r="A5" s="6" t="s">
        <v>3</v>
      </c>
      <c r="B5" s="20">
        <v>3681291</v>
      </c>
      <c r="C5" s="20">
        <v>63534</v>
      </c>
      <c r="D5" s="20">
        <v>4672873</v>
      </c>
      <c r="E5" s="20">
        <v>9405485</v>
      </c>
      <c r="F5" s="21">
        <v>17823183</v>
      </c>
      <c r="H5" s="18"/>
      <c r="I5" s="15"/>
      <c r="J5" s="18"/>
      <c r="K5" s="15"/>
      <c r="L5" s="18"/>
    </row>
    <row r="6" spans="1:12" ht="10.5" customHeight="1">
      <c r="A6" s="6" t="s">
        <v>4</v>
      </c>
      <c r="B6" s="20">
        <v>3695643</v>
      </c>
      <c r="C6" s="20">
        <v>102141</v>
      </c>
      <c r="D6" s="20">
        <v>3859696</v>
      </c>
      <c r="E6" s="20">
        <v>9600491</v>
      </c>
      <c r="F6" s="21">
        <v>17257971</v>
      </c>
      <c r="H6" s="18"/>
      <c r="I6" s="15"/>
      <c r="J6" s="18"/>
      <c r="K6" s="15"/>
      <c r="L6" s="18"/>
    </row>
    <row r="7" spans="1:12" ht="10.5" customHeight="1">
      <c r="A7" s="6" t="s">
        <v>5</v>
      </c>
      <c r="B7" s="20">
        <v>4946778</v>
      </c>
      <c r="C7" s="20">
        <v>100555</v>
      </c>
      <c r="D7" s="20">
        <v>3768103</v>
      </c>
      <c r="E7" s="20">
        <v>11162265</v>
      </c>
      <c r="F7" s="21">
        <v>19977701</v>
      </c>
      <c r="H7" s="18"/>
      <c r="I7" s="15"/>
      <c r="J7" s="18"/>
      <c r="K7" s="15"/>
      <c r="L7" s="18"/>
    </row>
    <row r="8" spans="1:12" ht="10.5" customHeight="1">
      <c r="A8" s="6" t="s">
        <v>6</v>
      </c>
      <c r="B8" s="20">
        <v>5247298</v>
      </c>
      <c r="C8" s="20">
        <v>64676</v>
      </c>
      <c r="D8" s="20">
        <v>2450926</v>
      </c>
      <c r="E8" s="20">
        <v>10498120</v>
      </c>
      <c r="F8" s="21">
        <v>18261020</v>
      </c>
      <c r="H8" s="18"/>
      <c r="I8" s="15"/>
      <c r="J8" s="18"/>
      <c r="K8" s="15"/>
      <c r="L8" s="18"/>
    </row>
    <row r="9" spans="1:12" ht="10.5" customHeight="1">
      <c r="A9" s="6" t="s">
        <v>7</v>
      </c>
      <c r="B9" s="20">
        <v>6987066</v>
      </c>
      <c r="C9" s="20">
        <v>51032</v>
      </c>
      <c r="D9" s="20">
        <v>1940710</v>
      </c>
      <c r="E9" s="20">
        <v>12145514</v>
      </c>
      <c r="F9" s="21">
        <v>21124322</v>
      </c>
      <c r="H9" s="18"/>
      <c r="I9" s="15"/>
      <c r="J9" s="18"/>
      <c r="K9" s="15"/>
      <c r="L9" s="18"/>
    </row>
    <row r="10" spans="1:12" ht="10.5" customHeight="1">
      <c r="A10" s="6" t="s">
        <v>8</v>
      </c>
      <c r="B10" s="20">
        <v>7675534</v>
      </c>
      <c r="C10" s="20">
        <v>36364</v>
      </c>
      <c r="D10" s="20">
        <v>1166038</v>
      </c>
      <c r="E10" s="20">
        <v>13421089</v>
      </c>
      <c r="F10" s="21">
        <v>22299025</v>
      </c>
      <c r="H10" s="18"/>
      <c r="I10" s="15"/>
      <c r="J10" s="18"/>
      <c r="K10" s="15"/>
      <c r="L10" s="18"/>
    </row>
    <row r="11" spans="1:12" ht="10.5" customHeight="1">
      <c r="A11" s="6" t="s">
        <v>9</v>
      </c>
      <c r="B11" s="20">
        <v>7875735</v>
      </c>
      <c r="C11" s="20">
        <v>53307</v>
      </c>
      <c r="D11" s="20">
        <v>1327820</v>
      </c>
      <c r="E11" s="20">
        <v>13837985</v>
      </c>
      <c r="F11" s="21">
        <v>23094847</v>
      </c>
      <c r="H11" s="18"/>
      <c r="I11" s="15"/>
      <c r="J11" s="18"/>
      <c r="K11" s="15"/>
      <c r="L11" s="18"/>
    </row>
    <row r="12" spans="1:12" ht="10.5" customHeight="1">
      <c r="A12" s="6" t="s">
        <v>10</v>
      </c>
      <c r="B12" s="20">
        <v>7525361</v>
      </c>
      <c r="C12" s="20">
        <v>61238</v>
      </c>
      <c r="D12" s="20">
        <v>954314</v>
      </c>
      <c r="E12" s="20">
        <v>11960407</v>
      </c>
      <c r="F12" s="21">
        <v>20501320</v>
      </c>
      <c r="H12" s="18"/>
      <c r="I12" s="15"/>
      <c r="J12" s="18"/>
      <c r="K12" s="15"/>
      <c r="L12" s="18"/>
    </row>
    <row r="13" spans="1:12" ht="10.5" customHeight="1">
      <c r="A13" s="6" t="s">
        <v>11</v>
      </c>
      <c r="B13" s="20">
        <v>8849260</v>
      </c>
      <c r="C13" s="20">
        <v>105199</v>
      </c>
      <c r="D13" s="20">
        <v>1295831</v>
      </c>
      <c r="E13" s="20">
        <v>10623961</v>
      </c>
      <c r="F13" s="21">
        <v>20874251</v>
      </c>
      <c r="H13" s="18"/>
      <c r="I13" s="15"/>
      <c r="J13" s="18"/>
      <c r="K13" s="15"/>
      <c r="L13" s="18"/>
    </row>
    <row r="14" spans="1:12" ht="10.5" customHeight="1">
      <c r="A14" s="6" t="s">
        <v>12</v>
      </c>
      <c r="B14" s="20">
        <v>7221097</v>
      </c>
      <c r="C14" s="20">
        <v>192619</v>
      </c>
      <c r="D14" s="20">
        <v>2307002</v>
      </c>
      <c r="E14" s="20">
        <v>8935357</v>
      </c>
      <c r="F14" s="21">
        <v>18656075</v>
      </c>
      <c r="H14" s="18"/>
      <c r="I14" s="15"/>
      <c r="J14" s="18"/>
      <c r="K14" s="15"/>
      <c r="L14" s="18"/>
    </row>
    <row r="15" spans="1:12" ht="10.5" customHeight="1">
      <c r="A15" s="6" t="s">
        <v>13</v>
      </c>
      <c r="B15" s="20">
        <v>5063777</v>
      </c>
      <c r="C15" s="20">
        <v>313343</v>
      </c>
      <c r="D15" s="20">
        <v>3914481</v>
      </c>
      <c r="E15" s="20">
        <v>8936011</v>
      </c>
      <c r="F15" s="21">
        <v>18227612</v>
      </c>
      <c r="H15" s="18"/>
      <c r="I15" s="15"/>
      <c r="J15" s="18"/>
      <c r="K15" s="15"/>
      <c r="L15" s="18"/>
    </row>
    <row r="16" spans="1:12" ht="10.5" customHeight="1">
      <c r="A16" s="6" t="s">
        <v>14</v>
      </c>
      <c r="B16" s="20">
        <v>7110385</v>
      </c>
      <c r="C16" s="20">
        <v>214666</v>
      </c>
      <c r="D16" s="20">
        <v>5314735</v>
      </c>
      <c r="E16" s="20">
        <v>10689183</v>
      </c>
      <c r="F16" s="21">
        <v>23328969</v>
      </c>
      <c r="H16" s="18"/>
      <c r="I16" s="15"/>
      <c r="J16" s="18"/>
      <c r="K16" s="15"/>
      <c r="L16" s="18"/>
    </row>
    <row r="17" spans="1:8" s="10" customFormat="1" ht="19.5" customHeight="1">
      <c r="A17" s="9" t="s">
        <v>15</v>
      </c>
      <c r="B17" s="23">
        <v>75879225</v>
      </c>
      <c r="C17" s="23">
        <v>1358674</v>
      </c>
      <c r="D17" s="23">
        <v>32972529</v>
      </c>
      <c r="E17" s="23">
        <v>131215868</v>
      </c>
      <c r="F17" s="23">
        <v>241426296</v>
      </c>
      <c r="H17" s="17"/>
    </row>
    <row r="18" spans="1:3" ht="12" customHeight="1">
      <c r="A18" s="12" t="s">
        <v>27</v>
      </c>
      <c r="B18" s="11"/>
      <c r="C18" s="11"/>
    </row>
  </sheetData>
  <sheetProtection/>
  <printOptions/>
  <pageMargins left="0.56" right="0.5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Zeros="0" zoomScalePageLayoutView="0" workbookViewId="0" topLeftCell="A1">
      <selection activeCell="A4" sqref="A4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29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8" s="4" customFormat="1" ht="6" customHeight="1">
      <c r="A4" s="5"/>
      <c r="H4" s="19"/>
    </row>
    <row r="5" spans="1:12" ht="10.5" customHeight="1">
      <c r="A5" s="6" t="s">
        <v>3</v>
      </c>
      <c r="B5" s="20">
        <v>3669056</v>
      </c>
      <c r="C5" s="20">
        <v>81101</v>
      </c>
      <c r="D5" s="20">
        <v>5303158</v>
      </c>
      <c r="E5" s="20">
        <v>9895203</v>
      </c>
      <c r="F5" s="21">
        <v>18948518</v>
      </c>
      <c r="H5" s="18"/>
      <c r="I5" s="15"/>
      <c r="J5" s="18"/>
      <c r="K5" s="15"/>
      <c r="L5" s="18"/>
    </row>
    <row r="6" spans="1:12" ht="10.5" customHeight="1">
      <c r="A6" s="6" t="s">
        <v>4</v>
      </c>
      <c r="B6" s="20">
        <v>3874726</v>
      </c>
      <c r="C6" s="20">
        <v>64859</v>
      </c>
      <c r="D6" s="20">
        <v>4254581</v>
      </c>
      <c r="E6" s="20">
        <v>9748760</v>
      </c>
      <c r="F6" s="21">
        <v>17942926</v>
      </c>
      <c r="H6" s="18"/>
      <c r="I6" s="15"/>
      <c r="J6" s="18"/>
      <c r="K6" s="15"/>
      <c r="L6" s="18"/>
    </row>
    <row r="7" spans="1:12" ht="10.5" customHeight="1">
      <c r="A7" s="6" t="s">
        <v>5</v>
      </c>
      <c r="B7" s="20">
        <v>5090332</v>
      </c>
      <c r="C7" s="20">
        <v>71824</v>
      </c>
      <c r="D7" s="20">
        <v>4029298</v>
      </c>
      <c r="E7" s="20">
        <v>11604520</v>
      </c>
      <c r="F7" s="21">
        <v>20795974</v>
      </c>
      <c r="H7" s="18"/>
      <c r="I7" s="15"/>
      <c r="J7" s="18"/>
      <c r="K7" s="15"/>
      <c r="L7" s="18"/>
    </row>
    <row r="8" spans="1:12" ht="10.5" customHeight="1">
      <c r="A8" s="6" t="s">
        <v>6</v>
      </c>
      <c r="B8" s="20">
        <v>5974255</v>
      </c>
      <c r="C8" s="20">
        <v>64954</v>
      </c>
      <c r="D8" s="20">
        <v>2892861</v>
      </c>
      <c r="E8" s="20">
        <v>11757530</v>
      </c>
      <c r="F8" s="21">
        <v>20689600</v>
      </c>
      <c r="H8" s="18"/>
      <c r="I8" s="15"/>
      <c r="J8" s="18"/>
      <c r="K8" s="15"/>
      <c r="L8" s="18"/>
    </row>
    <row r="9" spans="1:12" ht="10.5" customHeight="1">
      <c r="A9" s="6" t="s">
        <v>7</v>
      </c>
      <c r="B9" s="20">
        <v>7689409</v>
      </c>
      <c r="C9" s="20">
        <v>43534</v>
      </c>
      <c r="D9" s="20">
        <v>1679597</v>
      </c>
      <c r="E9" s="20">
        <v>12888483</v>
      </c>
      <c r="F9" s="21">
        <v>22301023</v>
      </c>
      <c r="H9" s="18"/>
      <c r="I9" s="15"/>
      <c r="J9" s="18"/>
      <c r="K9" s="15"/>
      <c r="L9" s="18"/>
    </row>
    <row r="10" spans="1:12" ht="10.5" customHeight="1">
      <c r="A10" s="6" t="s">
        <v>8</v>
      </c>
      <c r="B10" s="20">
        <v>8907557</v>
      </c>
      <c r="C10" s="20">
        <v>30068</v>
      </c>
      <c r="D10" s="20">
        <v>1315126</v>
      </c>
      <c r="E10" s="20">
        <v>14866366</v>
      </c>
      <c r="F10" s="21">
        <v>25119117</v>
      </c>
      <c r="H10" s="18"/>
      <c r="I10" s="15"/>
      <c r="J10" s="18"/>
      <c r="K10" s="15"/>
      <c r="L10" s="18"/>
    </row>
    <row r="11" spans="1:12" ht="10.5" customHeight="1">
      <c r="A11" s="6" t="s">
        <v>9</v>
      </c>
      <c r="B11" s="20">
        <v>8905330</v>
      </c>
      <c r="C11" s="20">
        <v>86675</v>
      </c>
      <c r="D11" s="20">
        <v>1455439</v>
      </c>
      <c r="E11" s="20">
        <v>14473727</v>
      </c>
      <c r="F11" s="21">
        <v>24921171</v>
      </c>
      <c r="H11" s="18"/>
      <c r="I11" s="15"/>
      <c r="J11" s="18"/>
      <c r="K11" s="15"/>
      <c r="L11" s="18"/>
    </row>
    <row r="12" spans="1:12" ht="10.5" customHeight="1">
      <c r="A12" s="6" t="s">
        <v>10</v>
      </c>
      <c r="B12" s="20">
        <v>7935233</v>
      </c>
      <c r="C12" s="20">
        <v>60798</v>
      </c>
      <c r="D12" s="20">
        <v>1386072</v>
      </c>
      <c r="E12" s="20">
        <v>11832711</v>
      </c>
      <c r="F12" s="21">
        <v>21214814</v>
      </c>
      <c r="H12" s="18"/>
      <c r="I12" s="15"/>
      <c r="J12" s="18"/>
      <c r="K12" s="15"/>
      <c r="L12" s="18"/>
    </row>
    <row r="13" spans="1:12" ht="10.5" customHeight="1">
      <c r="A13" s="6" t="s">
        <v>11</v>
      </c>
      <c r="B13" s="20">
        <v>8592762</v>
      </c>
      <c r="C13" s="20">
        <v>125579</v>
      </c>
      <c r="D13" s="20">
        <v>1194125</v>
      </c>
      <c r="E13" s="20">
        <v>11234661</v>
      </c>
      <c r="F13" s="21">
        <v>21147127</v>
      </c>
      <c r="H13" s="18"/>
      <c r="I13" s="15"/>
      <c r="J13" s="18"/>
      <c r="K13" s="15"/>
      <c r="L13" s="18"/>
    </row>
    <row r="14" spans="1:12" ht="10.5" customHeight="1">
      <c r="A14" s="6" t="s">
        <v>12</v>
      </c>
      <c r="B14" s="20">
        <v>7683117</v>
      </c>
      <c r="C14" s="20">
        <v>201445</v>
      </c>
      <c r="D14" s="20">
        <v>2681265</v>
      </c>
      <c r="E14" s="20">
        <v>9776030</v>
      </c>
      <c r="F14" s="21">
        <v>20341857</v>
      </c>
      <c r="H14" s="18"/>
      <c r="I14" s="15"/>
      <c r="J14" s="18"/>
      <c r="K14" s="15"/>
      <c r="L14" s="18"/>
    </row>
    <row r="15" spans="1:12" ht="10.5" customHeight="1">
      <c r="A15" s="6" t="s">
        <v>13</v>
      </c>
      <c r="B15" s="20">
        <v>5300907</v>
      </c>
      <c r="C15" s="20">
        <v>279631</v>
      </c>
      <c r="D15" s="20">
        <v>4437050</v>
      </c>
      <c r="E15" s="20">
        <v>9450860</v>
      </c>
      <c r="F15" s="21">
        <v>19468448</v>
      </c>
      <c r="H15" s="18"/>
      <c r="I15" s="15"/>
      <c r="J15" s="18"/>
      <c r="K15" s="15"/>
      <c r="L15" s="18"/>
    </row>
    <row r="16" spans="1:12" ht="10.5" customHeight="1">
      <c r="A16" s="6" t="s">
        <v>14</v>
      </c>
      <c r="B16" s="20">
        <v>4516136</v>
      </c>
      <c r="C16" s="20">
        <v>237145</v>
      </c>
      <c r="D16" s="20">
        <v>4144683</v>
      </c>
      <c r="E16" s="20">
        <v>8964389</v>
      </c>
      <c r="F16" s="21">
        <v>17862353</v>
      </c>
      <c r="H16" s="18"/>
      <c r="I16" s="15"/>
      <c r="J16" s="18"/>
      <c r="K16" s="15"/>
      <c r="L16" s="18"/>
    </row>
    <row r="17" spans="1:8" s="10" customFormat="1" ht="19.5" customHeight="1">
      <c r="A17" s="9" t="s">
        <v>15</v>
      </c>
      <c r="B17" s="23">
        <v>78138820</v>
      </c>
      <c r="C17" s="23">
        <v>1347613</v>
      </c>
      <c r="D17" s="23">
        <v>34773255</v>
      </c>
      <c r="E17" s="23">
        <v>136493240</v>
      </c>
      <c r="F17" s="23">
        <v>250752928</v>
      </c>
      <c r="H17" s="17"/>
    </row>
    <row r="18" spans="1:3" ht="12" customHeight="1">
      <c r="A18" s="12" t="s">
        <v>27</v>
      </c>
      <c r="B18" s="11"/>
      <c r="C18" s="11"/>
    </row>
  </sheetData>
  <sheetProtection/>
  <printOptions/>
  <pageMargins left="0.56" right="0.5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Zeros="0" zoomScalePageLayoutView="0" workbookViewId="0" topLeftCell="A1">
      <selection activeCell="C25" sqref="C25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16384" width="13.7109375" style="6" customWidth="1"/>
  </cols>
  <sheetData>
    <row r="1" spans="1:6" s="1" customFormat="1" ht="13.5">
      <c r="A1" s="26" t="s">
        <v>20</v>
      </c>
      <c r="B1" s="27"/>
      <c r="C1" s="27"/>
      <c r="D1" s="27"/>
      <c r="E1" s="27"/>
      <c r="F1" s="27"/>
    </row>
    <row r="2" spans="1:6" s="1" customFormat="1" ht="19.5" customHeight="1">
      <c r="A2" s="24" t="s">
        <v>28</v>
      </c>
      <c r="B2" s="25"/>
      <c r="C2" s="25"/>
      <c r="D2" s="25"/>
      <c r="E2" s="25"/>
      <c r="F2" s="25"/>
    </row>
    <row r="3" spans="1:6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</row>
    <row r="4" spans="1:6" s="4" customFormat="1" ht="7.5" customHeight="1">
      <c r="A4" s="28"/>
      <c r="B4" s="28"/>
      <c r="C4" s="29"/>
      <c r="D4" s="28"/>
      <c r="E4" s="28"/>
      <c r="F4" s="29"/>
    </row>
    <row r="5" spans="1:6" ht="10.5" customHeight="1">
      <c r="A5" s="6" t="s">
        <v>3</v>
      </c>
      <c r="B5" s="20">
        <v>4457224</v>
      </c>
      <c r="C5" s="20">
        <v>91291</v>
      </c>
      <c r="D5" s="20">
        <v>6286140</v>
      </c>
      <c r="E5" s="20">
        <v>11714708</v>
      </c>
      <c r="F5" s="21">
        <f>SUM(B5:E5)</f>
        <v>22549363</v>
      </c>
    </row>
    <row r="6" spans="1:6" ht="10.5" customHeight="1">
      <c r="A6" s="6" t="s">
        <v>4</v>
      </c>
      <c r="B6" s="20">
        <v>4406553</v>
      </c>
      <c r="C6" s="20">
        <v>89403</v>
      </c>
      <c r="D6" s="20">
        <v>4643254</v>
      </c>
      <c r="E6" s="20">
        <v>11534591</v>
      </c>
      <c r="F6" s="21">
        <f>SUM(B6:E6)</f>
        <v>20673801</v>
      </c>
    </row>
    <row r="7" spans="1:6" ht="10.5" customHeight="1">
      <c r="A7" s="6" t="s">
        <v>5</v>
      </c>
      <c r="B7" s="20">
        <v>5114044</v>
      </c>
      <c r="C7" s="20">
        <v>68485</v>
      </c>
      <c r="D7" s="20">
        <v>3956798</v>
      </c>
      <c r="E7" s="20">
        <v>13038273</v>
      </c>
      <c r="F7" s="21">
        <f>SUM(B7:E7)</f>
        <v>22177600</v>
      </c>
    </row>
    <row r="8" spans="1:6" ht="10.5" customHeight="1">
      <c r="A8" s="6" t="s">
        <v>6</v>
      </c>
      <c r="B8" s="20">
        <v>6782150</v>
      </c>
      <c r="C8" s="20">
        <v>56443</v>
      </c>
      <c r="D8" s="20">
        <v>3115943</v>
      </c>
      <c r="E8" s="20">
        <v>13258296</v>
      </c>
      <c r="F8" s="21">
        <f>SUM(B8:E8)</f>
        <v>23212832</v>
      </c>
    </row>
    <row r="9" spans="1:6" ht="10.5" customHeight="1">
      <c r="A9" s="6" t="s">
        <v>7</v>
      </c>
      <c r="B9" s="20">
        <v>9782764</v>
      </c>
      <c r="C9" s="20">
        <v>53753</v>
      </c>
      <c r="D9" s="20">
        <v>2167733</v>
      </c>
      <c r="E9" s="20">
        <v>14530685</v>
      </c>
      <c r="F9" s="21">
        <f>SUM(B9:E9)</f>
        <v>26534935</v>
      </c>
    </row>
    <row r="10" spans="1:6" ht="10.5" customHeight="1">
      <c r="A10" s="6" t="s">
        <v>8</v>
      </c>
      <c r="B10" s="20">
        <v>9276775</v>
      </c>
      <c r="C10" s="20">
        <v>40587</v>
      </c>
      <c r="D10" s="20">
        <v>1465930</v>
      </c>
      <c r="E10" s="20">
        <v>15492447</v>
      </c>
      <c r="F10" s="21">
        <f aca="true" t="shared" si="0" ref="F10:F16">SUM(B10:E10)</f>
        <v>26275739</v>
      </c>
    </row>
    <row r="11" spans="1:6" ht="10.5" customHeight="1">
      <c r="A11" s="6" t="s">
        <v>9</v>
      </c>
      <c r="B11" s="20">
        <v>8611907</v>
      </c>
      <c r="C11" s="20">
        <v>37060</v>
      </c>
      <c r="D11" s="20">
        <v>1367485</v>
      </c>
      <c r="E11" s="20">
        <v>15086854</v>
      </c>
      <c r="F11" s="21">
        <f t="shared" si="0"/>
        <v>25103306</v>
      </c>
    </row>
    <row r="12" spans="1:6" ht="10.5" customHeight="1">
      <c r="A12" s="6" t="s">
        <v>10</v>
      </c>
      <c r="B12" s="20">
        <v>8289589</v>
      </c>
      <c r="C12" s="20">
        <v>93008</v>
      </c>
      <c r="D12" s="20">
        <v>1133025</v>
      </c>
      <c r="E12" s="20">
        <v>12350477</v>
      </c>
      <c r="F12" s="21">
        <f t="shared" si="0"/>
        <v>21866099</v>
      </c>
    </row>
    <row r="13" spans="1:6" ht="10.5" customHeight="1">
      <c r="A13" s="6" t="s">
        <v>11</v>
      </c>
      <c r="B13" s="20">
        <v>10106515</v>
      </c>
      <c r="C13" s="20">
        <v>152694</v>
      </c>
      <c r="D13" s="20">
        <v>1424562</v>
      </c>
      <c r="E13" s="20">
        <v>11791790</v>
      </c>
      <c r="F13" s="21">
        <f t="shared" si="0"/>
        <v>23475561</v>
      </c>
    </row>
    <row r="14" spans="1:6" ht="10.5" customHeight="1">
      <c r="A14" s="6" t="s">
        <v>12</v>
      </c>
      <c r="B14" s="20">
        <v>8777005</v>
      </c>
      <c r="C14" s="20">
        <v>225101</v>
      </c>
      <c r="D14" s="20">
        <v>3011746</v>
      </c>
      <c r="E14" s="20">
        <v>10920427</v>
      </c>
      <c r="F14" s="21">
        <f t="shared" si="0"/>
        <v>22934279</v>
      </c>
    </row>
    <row r="15" spans="1:6" ht="10.5" customHeight="1">
      <c r="A15" s="6" t="s">
        <v>13</v>
      </c>
      <c r="B15" s="20">
        <v>5800307</v>
      </c>
      <c r="C15" s="20">
        <v>225452</v>
      </c>
      <c r="D15" s="20">
        <v>3832185</v>
      </c>
      <c r="E15" s="20">
        <v>9190757</v>
      </c>
      <c r="F15" s="21">
        <f t="shared" si="0"/>
        <v>19048701</v>
      </c>
    </row>
    <row r="16" spans="1:6" ht="10.5" customHeight="1">
      <c r="A16" s="6" t="s">
        <v>14</v>
      </c>
      <c r="B16" s="20">
        <v>5167858</v>
      </c>
      <c r="C16" s="20">
        <v>223548</v>
      </c>
      <c r="D16" s="20">
        <v>5066460</v>
      </c>
      <c r="E16" s="20">
        <v>10233634</v>
      </c>
      <c r="F16" s="21">
        <f t="shared" si="0"/>
        <v>20691500</v>
      </c>
    </row>
    <row r="17" spans="1:6" s="10" customFormat="1" ht="19.5" customHeight="1">
      <c r="A17" s="9" t="s">
        <v>15</v>
      </c>
      <c r="B17" s="23">
        <f>SUM(B5:B16)</f>
        <v>86572691</v>
      </c>
      <c r="C17" s="23">
        <f>SUM(C5:C16)</f>
        <v>1356825</v>
      </c>
      <c r="D17" s="23">
        <f>SUM(D5:D16)</f>
        <v>37471261</v>
      </c>
      <c r="E17" s="23">
        <f>SUM(E5:E16)</f>
        <v>149142939</v>
      </c>
      <c r="F17" s="23">
        <f>SUM(B17:E17)</f>
        <v>274543716</v>
      </c>
    </row>
    <row r="18" spans="1:3" ht="12" customHeight="1">
      <c r="A18" s="12" t="s">
        <v>27</v>
      </c>
      <c r="B18" s="11"/>
      <c r="C18" s="11"/>
    </row>
  </sheetData>
  <sheetProtection/>
  <printOptions/>
  <pageMargins left="0.56" right="0.5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Zeros="0" zoomScalePageLayoutView="0" workbookViewId="0" topLeftCell="F1">
      <selection activeCell="H1" sqref="H1:S16384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26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8" s="4" customFormat="1" ht="6" customHeight="1">
      <c r="A4" s="28"/>
      <c r="B4" s="28"/>
      <c r="C4" s="29"/>
      <c r="D4" s="28"/>
      <c r="E4" s="28"/>
      <c r="F4" s="29"/>
      <c r="H4" s="14"/>
    </row>
    <row r="5" spans="1:12" ht="10.5" customHeight="1">
      <c r="A5" s="6" t="s">
        <v>3</v>
      </c>
      <c r="B5" s="20">
        <v>4666098</v>
      </c>
      <c r="C5" s="20">
        <v>69908</v>
      </c>
      <c r="D5" s="20">
        <v>6527693</v>
      </c>
      <c r="E5" s="20">
        <v>12187860</v>
      </c>
      <c r="F5" s="21">
        <f>SUM(B5:E5)</f>
        <v>23451559</v>
      </c>
      <c r="H5" s="18"/>
      <c r="I5" s="15"/>
      <c r="J5" s="18"/>
      <c r="K5" s="15"/>
      <c r="L5" s="18"/>
    </row>
    <row r="6" spans="1:12" ht="10.5" customHeight="1">
      <c r="A6" s="6" t="s">
        <v>4</v>
      </c>
      <c r="B6" s="20">
        <v>4319034</v>
      </c>
      <c r="C6" s="20">
        <v>90813</v>
      </c>
      <c r="D6" s="20">
        <v>5147586</v>
      </c>
      <c r="E6" s="20">
        <v>11013775</v>
      </c>
      <c r="F6" s="21">
        <f>SUM(B6:E6)</f>
        <v>20571208</v>
      </c>
      <c r="H6" s="18"/>
      <c r="I6" s="15"/>
      <c r="J6" s="18"/>
      <c r="K6" s="15"/>
      <c r="L6" s="18"/>
    </row>
    <row r="7" spans="1:12" ht="10.5" customHeight="1">
      <c r="A7" s="6" t="s">
        <v>5</v>
      </c>
      <c r="B7" s="20">
        <v>5638713</v>
      </c>
      <c r="C7" s="20">
        <v>82598</v>
      </c>
      <c r="D7" s="20">
        <v>4663817</v>
      </c>
      <c r="E7" s="20">
        <v>13100323</v>
      </c>
      <c r="F7" s="21">
        <f>SUM(B7:E7)</f>
        <v>23485451</v>
      </c>
      <c r="H7" s="18"/>
      <c r="I7" s="15"/>
      <c r="J7" s="18"/>
      <c r="K7" s="15"/>
      <c r="L7" s="18"/>
    </row>
    <row r="8" spans="1:12" ht="10.5" customHeight="1">
      <c r="A8" s="6" t="s">
        <v>6</v>
      </c>
      <c r="B8" s="20">
        <v>5906610</v>
      </c>
      <c r="C8" s="20">
        <v>46869</v>
      </c>
      <c r="D8" s="20">
        <v>3498858</v>
      </c>
      <c r="E8" s="20">
        <v>13280202</v>
      </c>
      <c r="F8" s="21">
        <v>22732539</v>
      </c>
      <c r="H8" s="18"/>
      <c r="I8" s="15"/>
      <c r="J8" s="18"/>
      <c r="K8" s="15"/>
      <c r="L8" s="18"/>
    </row>
    <row r="9" spans="1:12" ht="10.5" customHeight="1">
      <c r="A9" s="6" t="s">
        <v>7</v>
      </c>
      <c r="B9" s="20">
        <v>8737885</v>
      </c>
      <c r="C9" s="20">
        <v>42629</v>
      </c>
      <c r="D9" s="20">
        <v>2359820</v>
      </c>
      <c r="E9" s="20">
        <v>15874185</v>
      </c>
      <c r="F9" s="21">
        <f aca="true" t="shared" si="0" ref="F9:F16">SUM(B9:E9)</f>
        <v>27014519</v>
      </c>
      <c r="H9" s="18"/>
      <c r="I9" s="15"/>
      <c r="J9" s="18"/>
      <c r="K9" s="15"/>
      <c r="L9" s="18"/>
    </row>
    <row r="10" spans="1:12" ht="10.5" customHeight="1">
      <c r="A10" s="6" t="s">
        <v>8</v>
      </c>
      <c r="B10" s="20">
        <v>8749860</v>
      </c>
      <c r="C10" s="20">
        <v>35347</v>
      </c>
      <c r="D10" s="20">
        <v>1383584</v>
      </c>
      <c r="E10" s="20">
        <v>16601161</v>
      </c>
      <c r="F10" s="21">
        <f t="shared" si="0"/>
        <v>26769952</v>
      </c>
      <c r="H10" s="18"/>
      <c r="I10" s="15"/>
      <c r="J10" s="18"/>
      <c r="K10" s="15"/>
      <c r="L10" s="18"/>
    </row>
    <row r="11" spans="1:12" ht="10.5" customHeight="1">
      <c r="A11" s="6" t="s">
        <v>9</v>
      </c>
      <c r="B11" s="20">
        <v>9730415</v>
      </c>
      <c r="C11" s="20">
        <v>45453</v>
      </c>
      <c r="D11" s="20">
        <v>1694538</v>
      </c>
      <c r="E11" s="20">
        <v>15758974</v>
      </c>
      <c r="F11" s="21">
        <f t="shared" si="0"/>
        <v>27229380</v>
      </c>
      <c r="H11" s="18"/>
      <c r="I11" s="15"/>
      <c r="J11" s="18"/>
      <c r="K11" s="15"/>
      <c r="L11" s="18"/>
    </row>
    <row r="12" spans="1:12" ht="10.5" customHeight="1">
      <c r="A12" s="6" t="s">
        <v>10</v>
      </c>
      <c r="B12" s="20">
        <v>9729844</v>
      </c>
      <c r="C12" s="20">
        <v>113690</v>
      </c>
      <c r="D12" s="20">
        <v>1432540</v>
      </c>
      <c r="E12" s="20">
        <v>13382785</v>
      </c>
      <c r="F12" s="21">
        <f t="shared" si="0"/>
        <v>24658859</v>
      </c>
      <c r="H12" s="18"/>
      <c r="I12" s="15"/>
      <c r="J12" s="18"/>
      <c r="K12" s="15"/>
      <c r="L12" s="18"/>
    </row>
    <row r="13" spans="1:12" ht="10.5" customHeight="1">
      <c r="A13" s="6" t="s">
        <v>11</v>
      </c>
      <c r="B13" s="20">
        <v>9452484</v>
      </c>
      <c r="C13" s="20">
        <v>167153</v>
      </c>
      <c r="D13" s="20">
        <v>1357735</v>
      </c>
      <c r="E13" s="20">
        <v>11063695</v>
      </c>
      <c r="F13" s="21">
        <f t="shared" si="0"/>
        <v>22041067</v>
      </c>
      <c r="H13" s="18"/>
      <c r="I13" s="15"/>
      <c r="J13" s="18"/>
      <c r="K13" s="15"/>
      <c r="L13" s="18"/>
    </row>
    <row r="14" spans="1:12" ht="10.5" customHeight="1">
      <c r="A14" s="6" t="s">
        <v>12</v>
      </c>
      <c r="B14" s="20">
        <v>9189042</v>
      </c>
      <c r="C14" s="20">
        <v>241059</v>
      </c>
      <c r="D14" s="20">
        <v>3456775</v>
      </c>
      <c r="E14" s="20">
        <v>11524273</v>
      </c>
      <c r="F14" s="21">
        <f t="shared" si="0"/>
        <v>24411149</v>
      </c>
      <c r="H14" s="18"/>
      <c r="I14" s="15"/>
      <c r="J14" s="18"/>
      <c r="K14" s="15"/>
      <c r="L14" s="18"/>
    </row>
    <row r="15" spans="1:12" ht="10.5" customHeight="1">
      <c r="A15" s="6" t="s">
        <v>13</v>
      </c>
      <c r="B15" s="20">
        <v>6097779</v>
      </c>
      <c r="C15" s="20">
        <v>276595</v>
      </c>
      <c r="D15" s="20">
        <v>4739001</v>
      </c>
      <c r="E15" s="20">
        <v>10421030</v>
      </c>
      <c r="F15" s="21">
        <f t="shared" si="0"/>
        <v>21534405</v>
      </c>
      <c r="H15" s="18"/>
      <c r="I15" s="15"/>
      <c r="J15" s="18"/>
      <c r="K15" s="15"/>
      <c r="L15" s="18"/>
    </row>
    <row r="16" spans="1:12" ht="10.5" customHeight="1">
      <c r="A16" s="6" t="s">
        <v>14</v>
      </c>
      <c r="B16" s="20">
        <v>5274137</v>
      </c>
      <c r="C16" s="20">
        <v>262951</v>
      </c>
      <c r="D16" s="20">
        <v>5287877</v>
      </c>
      <c r="E16" s="20">
        <v>9666528</v>
      </c>
      <c r="F16" s="21">
        <f t="shared" si="0"/>
        <v>20491493</v>
      </c>
      <c r="H16" s="18"/>
      <c r="I16" s="15"/>
      <c r="J16" s="18"/>
      <c r="K16" s="15"/>
      <c r="L16" s="18"/>
    </row>
    <row r="17" spans="1:8" s="10" customFormat="1" ht="19.5" customHeight="1">
      <c r="A17" s="9" t="s">
        <v>15</v>
      </c>
      <c r="B17" s="23">
        <f>SUM(B5:B16)</f>
        <v>87491901</v>
      </c>
      <c r="C17" s="23">
        <f>SUM(C5:C16)</f>
        <v>1475065</v>
      </c>
      <c r="D17" s="23">
        <f>SUM(D5:D16)</f>
        <v>41549824</v>
      </c>
      <c r="E17" s="23">
        <f>SUM(E5:E16)</f>
        <v>153874791</v>
      </c>
      <c r="F17" s="23">
        <f>SUM(B17:E17)</f>
        <v>284391581</v>
      </c>
      <c r="H17" s="17"/>
    </row>
    <row r="18" spans="1:3" ht="12" customHeight="1">
      <c r="A18" s="12" t="s">
        <v>16</v>
      </c>
      <c r="B18" s="11"/>
      <c r="C18" s="11"/>
    </row>
  </sheetData>
  <sheetProtection/>
  <printOptions/>
  <pageMargins left="0.56" right="0.5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Zeros="0" zoomScalePageLayoutView="0" workbookViewId="0" topLeftCell="A1">
      <selection activeCell="A17" sqref="A17:IV17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16384" width="13.7109375" style="6" customWidth="1"/>
  </cols>
  <sheetData>
    <row r="1" spans="1:6" s="1" customFormat="1" ht="13.5">
      <c r="A1" s="26" t="s">
        <v>20</v>
      </c>
      <c r="B1" s="27"/>
      <c r="C1" s="27"/>
      <c r="D1" s="27"/>
      <c r="E1" s="27"/>
      <c r="F1" s="27"/>
    </row>
    <row r="2" spans="1:6" s="1" customFormat="1" ht="19.5" customHeight="1">
      <c r="A2" s="24" t="s">
        <v>25</v>
      </c>
      <c r="B2" s="25"/>
      <c r="C2" s="25"/>
      <c r="D2" s="25"/>
      <c r="E2" s="25"/>
      <c r="F2" s="25"/>
    </row>
    <row r="3" spans="1:6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</row>
    <row r="4" s="4" customFormat="1" ht="5.25" customHeight="1">
      <c r="A4" s="5"/>
    </row>
    <row r="5" spans="1:6" ht="10.5" customHeight="1">
      <c r="A5" s="6" t="s">
        <v>3</v>
      </c>
      <c r="B5" s="20">
        <v>4297689</v>
      </c>
      <c r="C5" s="20">
        <v>69334</v>
      </c>
      <c r="D5" s="20">
        <v>5428488</v>
      </c>
      <c r="E5" s="20">
        <v>12443227</v>
      </c>
      <c r="F5" s="21">
        <v>22238738</v>
      </c>
    </row>
    <row r="6" spans="1:6" ht="10.5" customHeight="1">
      <c r="A6" s="6" t="s">
        <v>4</v>
      </c>
      <c r="B6" s="20">
        <v>4451548</v>
      </c>
      <c r="C6" s="20">
        <v>83758</v>
      </c>
      <c r="D6" s="20">
        <v>4745418</v>
      </c>
      <c r="E6" s="20">
        <v>12126357</v>
      </c>
      <c r="F6" s="21">
        <v>21407081</v>
      </c>
    </row>
    <row r="7" spans="1:6" ht="10.5" customHeight="1">
      <c r="A7" s="6" t="s">
        <v>5</v>
      </c>
      <c r="B7" s="20">
        <v>5722577</v>
      </c>
      <c r="C7" s="20">
        <v>92740</v>
      </c>
      <c r="D7" s="20">
        <v>4240185</v>
      </c>
      <c r="E7" s="20">
        <v>14560533</v>
      </c>
      <c r="F7" s="21">
        <v>24616035</v>
      </c>
    </row>
    <row r="8" spans="1:6" ht="10.5" customHeight="1">
      <c r="A8" s="6" t="s">
        <v>6</v>
      </c>
      <c r="B8" s="20">
        <v>6233100</v>
      </c>
      <c r="C8" s="20">
        <v>55827</v>
      </c>
      <c r="D8" s="20">
        <v>2806098</v>
      </c>
      <c r="E8" s="20">
        <v>13571989</v>
      </c>
      <c r="F8" s="21">
        <v>22667014</v>
      </c>
    </row>
    <row r="9" spans="1:6" ht="10.5" customHeight="1">
      <c r="A9" s="6" t="s">
        <v>7</v>
      </c>
      <c r="B9" s="20">
        <v>10498890</v>
      </c>
      <c r="C9" s="20">
        <v>50320</v>
      </c>
      <c r="D9" s="20">
        <v>2404806</v>
      </c>
      <c r="E9" s="20">
        <v>17184097</v>
      </c>
      <c r="F9" s="21">
        <v>30138113</v>
      </c>
    </row>
    <row r="10" spans="1:6" ht="10.5" customHeight="1">
      <c r="A10" s="6" t="s">
        <v>8</v>
      </c>
      <c r="B10" s="20">
        <v>10048959</v>
      </c>
      <c r="C10" s="20">
        <v>41142</v>
      </c>
      <c r="D10" s="20">
        <v>1609386</v>
      </c>
      <c r="E10" s="20">
        <v>17982554</v>
      </c>
      <c r="F10" s="21">
        <v>29682041</v>
      </c>
    </row>
    <row r="11" spans="1:6" ht="10.5" customHeight="1">
      <c r="A11" s="6" t="s">
        <v>9</v>
      </c>
      <c r="B11" s="20">
        <v>9135813</v>
      </c>
      <c r="C11" s="20">
        <v>39940</v>
      </c>
      <c r="D11" s="20">
        <v>1414185</v>
      </c>
      <c r="E11" s="20">
        <v>16062205</v>
      </c>
      <c r="F11" s="21">
        <v>26652143</v>
      </c>
    </row>
    <row r="12" spans="1:6" ht="10.5" customHeight="1">
      <c r="A12" s="6" t="s">
        <v>10</v>
      </c>
      <c r="B12" s="20">
        <v>8899006</v>
      </c>
      <c r="C12" s="20">
        <v>84294</v>
      </c>
      <c r="D12" s="20">
        <v>1553368</v>
      </c>
      <c r="E12" s="20">
        <v>13033978</v>
      </c>
      <c r="F12" s="21">
        <v>23570646</v>
      </c>
    </row>
    <row r="13" spans="1:6" ht="10.5" customHeight="1">
      <c r="A13" s="6" t="s">
        <v>11</v>
      </c>
      <c r="B13" s="20">
        <v>9363040</v>
      </c>
      <c r="C13" s="20">
        <v>192129</v>
      </c>
      <c r="D13" s="20">
        <v>1258357</v>
      </c>
      <c r="E13" s="20">
        <v>11828151</v>
      </c>
      <c r="F13" s="21">
        <v>22641677</v>
      </c>
    </row>
    <row r="14" spans="1:6" ht="10.5" customHeight="1">
      <c r="A14" s="6" t="s">
        <v>12</v>
      </c>
      <c r="B14" s="20">
        <v>9199279</v>
      </c>
      <c r="C14" s="20">
        <v>219914</v>
      </c>
      <c r="D14" s="20">
        <v>3312767</v>
      </c>
      <c r="E14" s="20">
        <v>11636580</v>
      </c>
      <c r="F14" s="21">
        <v>24368540</v>
      </c>
    </row>
    <row r="15" spans="1:6" ht="10.5" customHeight="1">
      <c r="A15" s="6" t="s">
        <v>13</v>
      </c>
      <c r="B15" s="20">
        <v>6878223</v>
      </c>
      <c r="C15" s="20">
        <v>298188</v>
      </c>
      <c r="D15" s="20">
        <v>5064697</v>
      </c>
      <c r="E15" s="20">
        <v>10859029</v>
      </c>
      <c r="F15" s="21">
        <v>23100137</v>
      </c>
    </row>
    <row r="16" spans="1:6" ht="10.5" customHeight="1">
      <c r="A16" s="6" t="s">
        <v>14</v>
      </c>
      <c r="B16" s="20">
        <v>5979364</v>
      </c>
      <c r="C16" s="20">
        <v>252487</v>
      </c>
      <c r="D16" s="20">
        <v>5277575</v>
      </c>
      <c r="E16" s="20">
        <v>10723531</v>
      </c>
      <c r="F16" s="21">
        <v>22232957</v>
      </c>
    </row>
    <row r="17" spans="1:6" s="10" customFormat="1" ht="19.5" customHeight="1">
      <c r="A17" s="9" t="s">
        <v>15</v>
      </c>
      <c r="B17" s="23">
        <v>90707488</v>
      </c>
      <c r="C17" s="23">
        <v>1480073</v>
      </c>
      <c r="D17" s="23">
        <v>39115330</v>
      </c>
      <c r="E17" s="23">
        <v>162012231</v>
      </c>
      <c r="F17" s="23">
        <v>293315122</v>
      </c>
    </row>
    <row r="18" spans="1:3" ht="12" customHeight="1">
      <c r="A18" s="12" t="s">
        <v>16</v>
      </c>
      <c r="B18" s="11"/>
      <c r="C18" s="11"/>
    </row>
  </sheetData>
  <sheetProtection/>
  <printOptions/>
  <pageMargins left="0.56" right="0.5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Zeros="0" zoomScalePageLayoutView="0" workbookViewId="0" topLeftCell="A1">
      <selection activeCell="C32" sqref="C32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16384" width="13.7109375" style="6" customWidth="1"/>
  </cols>
  <sheetData>
    <row r="1" spans="1:6" s="1" customFormat="1" ht="13.5">
      <c r="A1" s="26" t="s">
        <v>20</v>
      </c>
      <c r="B1" s="27"/>
      <c r="C1" s="27"/>
      <c r="D1" s="27"/>
      <c r="E1" s="27"/>
      <c r="F1" s="27"/>
    </row>
    <row r="2" spans="1:6" s="1" customFormat="1" ht="19.5" customHeight="1">
      <c r="A2" s="24" t="s">
        <v>24</v>
      </c>
      <c r="B2" s="25"/>
      <c r="C2" s="25"/>
      <c r="D2" s="25"/>
      <c r="E2" s="25"/>
      <c r="F2" s="25"/>
    </row>
    <row r="3" spans="1:6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</row>
    <row r="4" s="4" customFormat="1" ht="4.5" customHeight="1">
      <c r="A4" s="5"/>
    </row>
    <row r="5" spans="1:6" ht="10.5" customHeight="1">
      <c r="A5" s="6" t="s">
        <v>3</v>
      </c>
      <c r="B5" s="20">
        <v>4203251</v>
      </c>
      <c r="C5" s="20">
        <v>75082</v>
      </c>
      <c r="D5" s="20">
        <v>5956079</v>
      </c>
      <c r="E5" s="20">
        <v>11670710</v>
      </c>
      <c r="F5" s="21">
        <v>21905122</v>
      </c>
    </row>
    <row r="6" spans="1:6" ht="10.5" customHeight="1">
      <c r="A6" s="6" t="s">
        <v>4</v>
      </c>
      <c r="B6" s="20">
        <v>4275404</v>
      </c>
      <c r="C6" s="20">
        <v>103720</v>
      </c>
      <c r="D6" s="20">
        <v>4930691</v>
      </c>
      <c r="E6" s="20">
        <v>11667931</v>
      </c>
      <c r="F6" s="21">
        <v>20977746</v>
      </c>
    </row>
    <row r="7" spans="1:6" ht="10.5" customHeight="1">
      <c r="A7" s="6" t="s">
        <v>5</v>
      </c>
      <c r="B7" s="20">
        <v>5380221</v>
      </c>
      <c r="C7" s="20">
        <v>90279</v>
      </c>
      <c r="D7" s="20">
        <v>3925209</v>
      </c>
      <c r="E7" s="20">
        <v>13364800</v>
      </c>
      <c r="F7" s="21">
        <v>22760509</v>
      </c>
    </row>
    <row r="8" spans="1:6" ht="10.5" customHeight="1">
      <c r="A8" s="6" t="s">
        <v>6</v>
      </c>
      <c r="B8" s="20">
        <v>6322411</v>
      </c>
      <c r="C8" s="20">
        <v>61980</v>
      </c>
      <c r="D8" s="20">
        <v>3173425</v>
      </c>
      <c r="E8" s="20">
        <v>14228741</v>
      </c>
      <c r="F8" s="21">
        <v>23786557</v>
      </c>
    </row>
    <row r="9" spans="1:6" ht="10.5" customHeight="1">
      <c r="A9" s="6" t="s">
        <v>7</v>
      </c>
      <c r="B9" s="20">
        <v>8980615</v>
      </c>
      <c r="C9" s="20">
        <v>37194</v>
      </c>
      <c r="D9" s="20">
        <v>2679065</v>
      </c>
      <c r="E9" s="20">
        <v>16870973</v>
      </c>
      <c r="F9" s="21">
        <v>28567847</v>
      </c>
    </row>
    <row r="10" spans="1:6" ht="10.5" customHeight="1">
      <c r="A10" s="6" t="s">
        <v>8</v>
      </c>
      <c r="B10" s="20">
        <v>10420302</v>
      </c>
      <c r="C10" s="20">
        <v>45652</v>
      </c>
      <c r="D10" s="20">
        <v>1394463</v>
      </c>
      <c r="E10" s="20">
        <v>18931512</v>
      </c>
      <c r="F10" s="21">
        <v>30791929</v>
      </c>
    </row>
    <row r="11" spans="1:6" ht="10.5" customHeight="1">
      <c r="A11" s="6" t="s">
        <v>9</v>
      </c>
      <c r="B11" s="20">
        <v>9409463</v>
      </c>
      <c r="C11" s="20">
        <v>52490</v>
      </c>
      <c r="D11" s="20">
        <v>1304963</v>
      </c>
      <c r="E11" s="20">
        <v>16103062</v>
      </c>
      <c r="F11" s="21">
        <v>26869978</v>
      </c>
    </row>
    <row r="12" spans="1:6" ht="10.5" customHeight="1">
      <c r="A12" s="6" t="s">
        <v>10</v>
      </c>
      <c r="B12" s="20">
        <v>10526968</v>
      </c>
      <c r="C12" s="20">
        <v>100337</v>
      </c>
      <c r="D12" s="20">
        <v>1712359</v>
      </c>
      <c r="E12" s="20">
        <v>14800036</v>
      </c>
      <c r="F12" s="21">
        <v>27139700</v>
      </c>
    </row>
    <row r="13" spans="1:6" ht="10.5" customHeight="1">
      <c r="A13" s="6" t="s">
        <v>11</v>
      </c>
      <c r="B13" s="20">
        <v>10888609</v>
      </c>
      <c r="C13" s="20">
        <v>147689</v>
      </c>
      <c r="D13" s="20">
        <v>1582477</v>
      </c>
      <c r="E13" s="20">
        <v>13286307</v>
      </c>
      <c r="F13" s="21">
        <v>25905082</v>
      </c>
    </row>
    <row r="14" spans="1:6" ht="10.5" customHeight="1">
      <c r="A14" s="6" t="s">
        <v>12</v>
      </c>
      <c r="B14" s="20">
        <v>9089762</v>
      </c>
      <c r="C14" s="20">
        <v>242421</v>
      </c>
      <c r="D14" s="20">
        <v>3718783</v>
      </c>
      <c r="E14" s="20">
        <v>12364948</v>
      </c>
      <c r="F14" s="21">
        <v>25415914</v>
      </c>
    </row>
    <row r="15" spans="1:6" ht="10.5" customHeight="1">
      <c r="A15" s="6" t="s">
        <v>13</v>
      </c>
      <c r="B15" s="20">
        <v>6851791</v>
      </c>
      <c r="C15" s="20">
        <v>261303</v>
      </c>
      <c r="D15" s="20">
        <v>5464754</v>
      </c>
      <c r="E15" s="20">
        <v>11286322</v>
      </c>
      <c r="F15" s="21">
        <v>23864170</v>
      </c>
    </row>
    <row r="16" spans="1:6" ht="10.5" customHeight="1">
      <c r="A16" s="6" t="s">
        <v>14</v>
      </c>
      <c r="B16" s="20">
        <v>5810151</v>
      </c>
      <c r="C16" s="20">
        <v>275542</v>
      </c>
      <c r="D16" s="20">
        <v>6838194</v>
      </c>
      <c r="E16" s="20">
        <v>11788619</v>
      </c>
      <c r="F16" s="21">
        <v>24712506</v>
      </c>
    </row>
    <row r="17" spans="1:6" s="10" customFormat="1" ht="19.5" customHeight="1">
      <c r="A17" s="9" t="s">
        <v>15</v>
      </c>
      <c r="B17" s="23">
        <v>92158948</v>
      </c>
      <c r="C17" s="23">
        <v>1493689</v>
      </c>
      <c r="D17" s="23">
        <v>42680462</v>
      </c>
      <c r="E17" s="23">
        <v>166363961</v>
      </c>
      <c r="F17" s="23">
        <v>302697060</v>
      </c>
    </row>
    <row r="18" spans="1:3" ht="12" customHeight="1">
      <c r="A18" s="12" t="s">
        <v>16</v>
      </c>
      <c r="B18" s="11"/>
      <c r="C18" s="11"/>
    </row>
  </sheetData>
  <sheetProtection/>
  <printOptions/>
  <pageMargins left="0.56" right="0.5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13.7109375" defaultRowHeight="12.75"/>
  <cols>
    <col min="1" max="1" width="10.7109375" style="6" customWidth="1"/>
    <col min="2" max="2" width="16.421875" style="6" customWidth="1"/>
    <col min="3" max="4" width="15.7109375" style="6" customWidth="1"/>
    <col min="5" max="5" width="16.421875" style="6" customWidth="1"/>
    <col min="6" max="6" width="17.7109375" style="6" customWidth="1"/>
    <col min="7" max="7" width="3.7109375" style="6" customWidth="1"/>
    <col min="8" max="16384" width="13.7109375" style="6" customWidth="1"/>
  </cols>
  <sheetData>
    <row r="1" spans="1:6" s="1" customFormat="1" ht="13.5">
      <c r="A1" s="26" t="s">
        <v>20</v>
      </c>
      <c r="B1" s="27"/>
      <c r="C1" s="27"/>
      <c r="D1" s="27"/>
      <c r="E1" s="27"/>
      <c r="F1" s="27"/>
    </row>
    <row r="2" spans="1:6" s="1" customFormat="1" ht="19.5" customHeight="1">
      <c r="A2" s="24" t="s">
        <v>23</v>
      </c>
      <c r="B2" s="25"/>
      <c r="C2" s="25"/>
      <c r="D2" s="25"/>
      <c r="E2" s="25"/>
      <c r="F2" s="25"/>
    </row>
    <row r="3" spans="1:6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</row>
    <row r="4" s="4" customFormat="1" ht="4.5" customHeight="1">
      <c r="A4" s="5"/>
    </row>
    <row r="5" spans="1:6" ht="10.5" customHeight="1">
      <c r="A5" s="6" t="s">
        <v>3</v>
      </c>
      <c r="B5" s="20">
        <v>4203183</v>
      </c>
      <c r="C5" s="20">
        <v>80277</v>
      </c>
      <c r="D5" s="20">
        <v>6367292</v>
      </c>
      <c r="E5" s="20">
        <v>12576723</v>
      </c>
      <c r="F5" s="21">
        <v>23227475</v>
      </c>
    </row>
    <row r="6" spans="1:6" ht="10.5" customHeight="1">
      <c r="A6" s="6" t="s">
        <v>4</v>
      </c>
      <c r="B6" s="20">
        <v>4218695</v>
      </c>
      <c r="C6" s="20">
        <v>57170</v>
      </c>
      <c r="D6" s="20">
        <v>4970901</v>
      </c>
      <c r="E6" s="20">
        <v>12748602</v>
      </c>
      <c r="F6" s="21">
        <v>21995368</v>
      </c>
    </row>
    <row r="7" spans="1:6" ht="10.5" customHeight="1">
      <c r="A7" s="6" t="s">
        <v>5</v>
      </c>
      <c r="B7" s="20">
        <v>5692955</v>
      </c>
      <c r="C7" s="20">
        <v>68326</v>
      </c>
      <c r="D7" s="20">
        <v>4674216</v>
      </c>
      <c r="E7" s="20">
        <v>15902698</v>
      </c>
      <c r="F7" s="21">
        <v>26338195</v>
      </c>
    </row>
    <row r="8" spans="1:6" ht="10.5" customHeight="1">
      <c r="A8" s="6" t="s">
        <v>6</v>
      </c>
      <c r="B8" s="20">
        <v>6611925</v>
      </c>
      <c r="C8" s="20">
        <v>56147</v>
      </c>
      <c r="D8" s="20">
        <v>3584187</v>
      </c>
      <c r="E8" s="20">
        <v>15581993</v>
      </c>
      <c r="F8" s="21">
        <v>25834252</v>
      </c>
    </row>
    <row r="9" spans="1:6" ht="10.5" customHeight="1">
      <c r="A9" s="6" t="s">
        <v>7</v>
      </c>
      <c r="B9" s="20">
        <v>8592675</v>
      </c>
      <c r="C9" s="20">
        <v>39034</v>
      </c>
      <c r="D9" s="20">
        <v>2760931</v>
      </c>
      <c r="E9" s="20">
        <v>17475513</v>
      </c>
      <c r="F9" s="21">
        <v>28868153</v>
      </c>
    </row>
    <row r="10" spans="1:6" ht="10.5" customHeight="1">
      <c r="A10" s="6" t="s">
        <v>8</v>
      </c>
      <c r="B10" s="20">
        <v>10337938</v>
      </c>
      <c r="C10" s="20">
        <v>30472</v>
      </c>
      <c r="D10" s="20">
        <v>1724205</v>
      </c>
      <c r="E10" s="20">
        <v>18546756</v>
      </c>
      <c r="F10" s="21">
        <v>30639371</v>
      </c>
    </row>
    <row r="11" spans="1:6" ht="10.5" customHeight="1">
      <c r="A11" s="6" t="s">
        <v>9</v>
      </c>
      <c r="B11" s="20">
        <v>9706184</v>
      </c>
      <c r="C11" s="20">
        <v>49378</v>
      </c>
      <c r="D11" s="20">
        <v>1520848</v>
      </c>
      <c r="E11" s="20">
        <v>17558087</v>
      </c>
      <c r="F11" s="21">
        <v>28834497</v>
      </c>
    </row>
    <row r="12" spans="1:6" ht="10.5" customHeight="1">
      <c r="A12" s="6" t="s">
        <v>10</v>
      </c>
      <c r="B12" s="20">
        <v>10001788</v>
      </c>
      <c r="C12" s="20">
        <v>109270</v>
      </c>
      <c r="D12" s="20">
        <v>1279136</v>
      </c>
      <c r="E12" s="20">
        <v>14546609</v>
      </c>
      <c r="F12" s="21">
        <v>25936803</v>
      </c>
    </row>
    <row r="13" spans="1:6" ht="10.5" customHeight="1">
      <c r="A13" s="6" t="s">
        <v>11</v>
      </c>
      <c r="B13" s="20">
        <v>10789005</v>
      </c>
      <c r="C13" s="20">
        <v>207630</v>
      </c>
      <c r="D13" s="20">
        <v>1474134</v>
      </c>
      <c r="E13" s="20">
        <v>13471957</v>
      </c>
      <c r="F13" s="21">
        <v>25942726</v>
      </c>
    </row>
    <row r="14" spans="1:6" ht="10.5" customHeight="1">
      <c r="A14" s="6" t="s">
        <v>12</v>
      </c>
      <c r="B14" s="20">
        <v>9339396</v>
      </c>
      <c r="C14" s="20">
        <v>197928</v>
      </c>
      <c r="D14" s="20">
        <v>2826008</v>
      </c>
      <c r="E14" s="20">
        <v>11720548</v>
      </c>
      <c r="F14" s="21">
        <v>24083880</v>
      </c>
    </row>
    <row r="15" spans="1:6" ht="10.5" customHeight="1">
      <c r="A15" s="6" t="s">
        <v>13</v>
      </c>
      <c r="B15" s="20">
        <v>7565466</v>
      </c>
      <c r="C15" s="20">
        <v>320499</v>
      </c>
      <c r="D15" s="20">
        <v>5319250</v>
      </c>
      <c r="E15" s="20">
        <v>11604049</v>
      </c>
      <c r="F15" s="21">
        <v>24809264</v>
      </c>
    </row>
    <row r="16" spans="1:6" ht="10.5" customHeight="1">
      <c r="A16" s="6" t="s">
        <v>14</v>
      </c>
      <c r="B16" s="20">
        <v>6244702</v>
      </c>
      <c r="C16" s="20">
        <v>225007</v>
      </c>
      <c r="D16" s="20">
        <v>6051994</v>
      </c>
      <c r="E16" s="20">
        <v>12109597</v>
      </c>
      <c r="F16" s="21">
        <v>24631300</v>
      </c>
    </row>
    <row r="17" spans="1:6" s="10" customFormat="1" ht="19.5" customHeight="1">
      <c r="A17" s="9" t="s">
        <v>15</v>
      </c>
      <c r="B17" s="23">
        <v>93303912</v>
      </c>
      <c r="C17" s="23">
        <v>1441138</v>
      </c>
      <c r="D17" s="23">
        <v>42553102</v>
      </c>
      <c r="E17" s="23">
        <v>173843132</v>
      </c>
      <c r="F17" s="23">
        <v>311141284</v>
      </c>
    </row>
    <row r="18" spans="1:3" ht="12" customHeight="1">
      <c r="A18" s="12" t="s">
        <v>16</v>
      </c>
      <c r="B18" s="11"/>
      <c r="C18" s="1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29" sqref="F29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8.421875" style="6" customWidth="1"/>
    <col min="6" max="6" width="17.7109375" style="6" customWidth="1"/>
    <col min="7" max="7" width="3.7109375" style="6" customWidth="1"/>
    <col min="8" max="8" width="13.7109375" style="15" customWidth="1"/>
    <col min="9" max="10" width="13.7109375" style="6" customWidth="1"/>
    <col min="11" max="11" width="14.7109375" style="6" bestFit="1" customWidth="1"/>
    <col min="12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45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3" t="s">
        <v>41</v>
      </c>
      <c r="C3" s="3" t="s">
        <v>42</v>
      </c>
      <c r="D3" s="3" t="s">
        <v>1</v>
      </c>
      <c r="E3" s="3" t="s">
        <v>43</v>
      </c>
      <c r="F3" s="3" t="s">
        <v>2</v>
      </c>
      <c r="H3" s="14"/>
    </row>
    <row r="4" spans="1:8" s="4" customFormat="1" ht="16.5" customHeight="1">
      <c r="A4" s="5">
        <v>2021</v>
      </c>
      <c r="H4" s="14"/>
    </row>
    <row r="5" spans="1:6" ht="11.25">
      <c r="A5" s="6" t="s">
        <v>3</v>
      </c>
      <c r="B5" s="40">
        <v>5823494</v>
      </c>
      <c r="C5" s="40">
        <v>2647366</v>
      </c>
      <c r="D5" s="40">
        <v>72141</v>
      </c>
      <c r="E5" s="40">
        <v>2365271</v>
      </c>
      <c r="F5" s="21">
        <f>SUM(B5:E5)</f>
        <v>10908272</v>
      </c>
    </row>
    <row r="6" spans="1:6" ht="11.25">
      <c r="A6" s="6" t="s">
        <v>4</v>
      </c>
      <c r="B6" s="40">
        <v>6244751</v>
      </c>
      <c r="C6" s="40">
        <v>2418361</v>
      </c>
      <c r="D6" s="40">
        <v>68706</v>
      </c>
      <c r="E6" s="40">
        <v>2419097</v>
      </c>
      <c r="F6" s="21">
        <f aca="true" t="shared" si="0" ref="F6:F16">SUM(B6:E6)</f>
        <v>11150915</v>
      </c>
    </row>
    <row r="7" spans="1:6" ht="11.25">
      <c r="A7" s="6" t="s">
        <v>5</v>
      </c>
      <c r="B7" s="40">
        <v>7432765</v>
      </c>
      <c r="C7" s="40">
        <v>2336315</v>
      </c>
      <c r="D7" s="40">
        <v>69926</v>
      </c>
      <c r="E7" s="40">
        <v>3281458</v>
      </c>
      <c r="F7" s="21">
        <f t="shared" si="0"/>
        <v>13120464</v>
      </c>
    </row>
    <row r="8" spans="1:6" ht="11.25">
      <c r="A8" s="6" t="s">
        <v>6</v>
      </c>
      <c r="B8" s="40">
        <v>7252352</v>
      </c>
      <c r="C8" s="40">
        <v>1647595</v>
      </c>
      <c r="D8" s="40">
        <v>60547</v>
      </c>
      <c r="E8" s="40">
        <v>3503166</v>
      </c>
      <c r="F8" s="21">
        <f t="shared" si="0"/>
        <v>12463660</v>
      </c>
    </row>
    <row r="9" spans="1:8" ht="11.25">
      <c r="A9" s="6" t="s">
        <v>7</v>
      </c>
      <c r="B9" s="40">
        <v>7774939</v>
      </c>
      <c r="C9" s="40">
        <v>1329975</v>
      </c>
      <c r="D9" s="40">
        <v>43822</v>
      </c>
      <c r="E9" s="40">
        <v>4113711</v>
      </c>
      <c r="F9" s="21">
        <f t="shared" si="0"/>
        <v>13262447</v>
      </c>
      <c r="H9" s="6"/>
    </row>
    <row r="10" spans="1:8" ht="11.25">
      <c r="A10" s="6" t="s">
        <v>8</v>
      </c>
      <c r="B10" s="40">
        <v>10779431</v>
      </c>
      <c r="C10" s="40">
        <v>1089838</v>
      </c>
      <c r="D10" s="40">
        <v>29930</v>
      </c>
      <c r="E10" s="40">
        <v>4621803</v>
      </c>
      <c r="F10" s="21">
        <f t="shared" si="0"/>
        <v>16521002</v>
      </c>
      <c r="H10" s="6"/>
    </row>
    <row r="11" spans="1:6" ht="11.25">
      <c r="A11" s="6" t="s">
        <v>9</v>
      </c>
      <c r="B11" s="40">
        <v>9681125</v>
      </c>
      <c r="C11" s="40">
        <v>1040204</v>
      </c>
      <c r="D11" s="40">
        <v>23494</v>
      </c>
      <c r="E11" s="40">
        <v>4998600</v>
      </c>
      <c r="F11" s="21">
        <f t="shared" si="0"/>
        <v>15743423</v>
      </c>
    </row>
    <row r="12" spans="1:6" ht="11.25">
      <c r="A12" s="6" t="s">
        <v>10</v>
      </c>
      <c r="B12" s="40">
        <v>7662238</v>
      </c>
      <c r="C12" s="40">
        <v>916486</v>
      </c>
      <c r="D12" s="40">
        <v>15111</v>
      </c>
      <c r="E12" s="40">
        <v>4657939</v>
      </c>
      <c r="F12" s="21">
        <f t="shared" si="0"/>
        <v>13251774</v>
      </c>
    </row>
    <row r="13" spans="1:6" ht="11.25">
      <c r="A13" s="6" t="s">
        <v>11</v>
      </c>
      <c r="B13" s="40">
        <v>8468045</v>
      </c>
      <c r="C13" s="40">
        <v>909076</v>
      </c>
      <c r="D13" s="40">
        <v>80874</v>
      </c>
      <c r="E13" s="40">
        <v>5527544</v>
      </c>
      <c r="F13" s="21">
        <f t="shared" si="0"/>
        <v>14985539</v>
      </c>
    </row>
    <row r="14" spans="1:8" ht="11.25">
      <c r="A14" s="6" t="s">
        <v>12</v>
      </c>
      <c r="B14" s="40">
        <v>5574086</v>
      </c>
      <c r="C14" s="40">
        <v>1538474</v>
      </c>
      <c r="D14" s="40">
        <v>144099</v>
      </c>
      <c r="E14" s="40">
        <v>4378551</v>
      </c>
      <c r="F14" s="21">
        <f t="shared" si="0"/>
        <v>11635210</v>
      </c>
      <c r="H14" s="6"/>
    </row>
    <row r="15" spans="1:6" ht="11.25">
      <c r="A15" s="6" t="s">
        <v>13</v>
      </c>
      <c r="B15" s="41"/>
      <c r="C15" s="41"/>
      <c r="D15" s="41"/>
      <c r="E15" s="41"/>
      <c r="F15" s="21">
        <f t="shared" si="0"/>
        <v>0</v>
      </c>
    </row>
    <row r="16" spans="1:6" ht="11.25">
      <c r="A16" s="6" t="s">
        <v>14</v>
      </c>
      <c r="B16" s="20"/>
      <c r="C16" s="20"/>
      <c r="D16" s="20"/>
      <c r="E16" s="20"/>
      <c r="F16" s="21">
        <f t="shared" si="0"/>
        <v>0</v>
      </c>
    </row>
    <row r="17" spans="2:6" ht="6.75" customHeight="1">
      <c r="B17" s="20"/>
      <c r="C17" s="20"/>
      <c r="D17" s="7"/>
      <c r="E17" s="7"/>
      <c r="F17" s="21"/>
    </row>
    <row r="18" spans="1:8" s="8" customFormat="1" ht="12">
      <c r="A18" s="31" t="s">
        <v>38</v>
      </c>
      <c r="B18" s="22">
        <f>SUM(B5:B16)</f>
        <v>76693226</v>
      </c>
      <c r="C18" s="22">
        <f>SUM(C5:C16)</f>
        <v>15873690</v>
      </c>
      <c r="D18" s="22">
        <f>SUM(D5:D16)</f>
        <v>608650</v>
      </c>
      <c r="E18" s="22">
        <f>SUM(E5:E16)</f>
        <v>39867140</v>
      </c>
      <c r="F18" s="22">
        <f>SUM(F5:F16)</f>
        <v>133042706</v>
      </c>
      <c r="H18" s="16"/>
    </row>
    <row r="19" spans="1:8" s="10" customFormat="1" ht="12">
      <c r="A19" s="9" t="s">
        <v>15</v>
      </c>
      <c r="B19" s="23">
        <f>SUM(B5:B16)</f>
        <v>76693226</v>
      </c>
      <c r="C19" s="23">
        <f>SUM(C5:C16)</f>
        <v>15873690</v>
      </c>
      <c r="D19" s="23">
        <f>SUM(D5:D16)</f>
        <v>608650</v>
      </c>
      <c r="E19" s="23">
        <f>SUM(E5:E16)</f>
        <v>39867140</v>
      </c>
      <c r="F19" s="23">
        <f>SUM(F5:F16)</f>
        <v>133042706</v>
      </c>
      <c r="H19" s="17"/>
    </row>
    <row r="20" spans="1:10" ht="12" customHeight="1">
      <c r="A20" s="12" t="s">
        <v>27</v>
      </c>
      <c r="B20" s="11"/>
      <c r="C20" s="11"/>
      <c r="J20" s="43"/>
    </row>
    <row r="22" spans="11:14" ht="11.25">
      <c r="K22" s="20"/>
      <c r="L22" s="20"/>
      <c r="M22" s="20"/>
      <c r="N22" s="20"/>
    </row>
    <row r="23" spans="11:14" ht="11.25">
      <c r="K23" s="20"/>
      <c r="L23" s="20"/>
      <c r="M23" s="20"/>
      <c r="N23" s="20"/>
    </row>
    <row r="24" spans="11:14" ht="11.25">
      <c r="K24" s="20"/>
      <c r="L24" s="20"/>
      <c r="M24" s="20"/>
      <c r="N24" s="20"/>
    </row>
    <row r="25" spans="11:14" ht="11.25">
      <c r="K25" s="20"/>
      <c r="L25" s="20"/>
      <c r="M25" s="20"/>
      <c r="N25" s="20"/>
    </row>
    <row r="26" spans="11:14" ht="11.25">
      <c r="K26" s="20"/>
      <c r="L26" s="20"/>
      <c r="M26" s="20"/>
      <c r="N26" s="20"/>
    </row>
    <row r="27" spans="11:14" ht="11.25">
      <c r="K27" s="20"/>
      <c r="L27" s="20"/>
      <c r="M27" s="20"/>
      <c r="N27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Zeros="0" zoomScalePageLayoutView="0" workbookViewId="0" topLeftCell="A1">
      <selection activeCell="A4" sqref="A4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22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8" s="4" customFormat="1" ht="6" customHeight="1">
      <c r="A4" s="5"/>
      <c r="H4" s="14"/>
    </row>
    <row r="5" spans="1:6" ht="10.5" customHeight="1">
      <c r="A5" s="6" t="s">
        <v>3</v>
      </c>
      <c r="B5" s="20">
        <v>4732338</v>
      </c>
      <c r="C5" s="20">
        <v>112385</v>
      </c>
      <c r="D5" s="20">
        <v>6958349</v>
      </c>
      <c r="E5" s="20">
        <v>13620343</v>
      </c>
      <c r="F5" s="21">
        <f aca="true" t="shared" si="0" ref="F5:F15">IF(SUM(B5:E5)&lt;&gt;0,SUM(B5:E5),0)</f>
        <v>25423415</v>
      </c>
    </row>
    <row r="6" spans="1:6" ht="10.5" customHeight="1">
      <c r="A6" s="6" t="s">
        <v>4</v>
      </c>
      <c r="B6" s="20">
        <v>4387695</v>
      </c>
      <c r="C6" s="20">
        <v>100870</v>
      </c>
      <c r="D6" s="20">
        <v>5085879</v>
      </c>
      <c r="E6" s="20">
        <v>12312586</v>
      </c>
      <c r="F6" s="21">
        <f t="shared" si="0"/>
        <v>21887030</v>
      </c>
    </row>
    <row r="7" spans="1:6" ht="10.5" customHeight="1">
      <c r="A7" s="6" t="s">
        <v>5</v>
      </c>
      <c r="B7" s="20">
        <v>5546463</v>
      </c>
      <c r="C7" s="20">
        <v>72400</v>
      </c>
      <c r="D7" s="20">
        <v>5094243</v>
      </c>
      <c r="E7" s="20">
        <v>14611054</v>
      </c>
      <c r="F7" s="21">
        <f t="shared" si="0"/>
        <v>25324160</v>
      </c>
    </row>
    <row r="8" spans="1:6" ht="10.5" customHeight="1">
      <c r="A8" s="6" t="s">
        <v>6</v>
      </c>
      <c r="B8" s="20">
        <v>6917673</v>
      </c>
      <c r="C8" s="20">
        <v>80676</v>
      </c>
      <c r="D8" s="20">
        <v>3635758</v>
      </c>
      <c r="E8" s="20">
        <v>15279924</v>
      </c>
      <c r="F8" s="21">
        <f t="shared" si="0"/>
        <v>25914031</v>
      </c>
    </row>
    <row r="9" spans="1:8" ht="10.5" customHeight="1">
      <c r="A9" s="6" t="s">
        <v>7</v>
      </c>
      <c r="B9" s="20">
        <v>9989972</v>
      </c>
      <c r="C9" s="20">
        <v>48665</v>
      </c>
      <c r="D9" s="20">
        <v>2861086</v>
      </c>
      <c r="E9" s="20">
        <v>18216250</v>
      </c>
      <c r="F9" s="21">
        <f t="shared" si="0"/>
        <v>31115973</v>
      </c>
      <c r="H9" s="6"/>
    </row>
    <row r="10" spans="1:8" ht="10.5" customHeight="1">
      <c r="A10" s="6" t="s">
        <v>8</v>
      </c>
      <c r="B10" s="20">
        <v>11230114</v>
      </c>
      <c r="C10" s="20">
        <v>36426</v>
      </c>
      <c r="D10" s="20">
        <v>1634578</v>
      </c>
      <c r="E10" s="20">
        <v>21498836</v>
      </c>
      <c r="F10" s="21">
        <f t="shared" si="0"/>
        <v>34399954</v>
      </c>
      <c r="H10" s="6"/>
    </row>
    <row r="11" spans="1:6" ht="10.5" customHeight="1">
      <c r="A11" s="6" t="s">
        <v>9</v>
      </c>
      <c r="B11" s="20">
        <v>10868707</v>
      </c>
      <c r="C11" s="20">
        <v>49058</v>
      </c>
      <c r="D11" s="20">
        <v>1383048</v>
      </c>
      <c r="E11" s="20">
        <v>18123290</v>
      </c>
      <c r="F11" s="21">
        <f t="shared" si="0"/>
        <v>30424103</v>
      </c>
    </row>
    <row r="12" spans="1:6" ht="10.5" customHeight="1">
      <c r="A12" s="6" t="s">
        <v>10</v>
      </c>
      <c r="B12" s="20">
        <v>10676902</v>
      </c>
      <c r="C12" s="20">
        <v>76479</v>
      </c>
      <c r="D12" s="20">
        <v>1480479</v>
      </c>
      <c r="E12" s="20">
        <v>15349053</v>
      </c>
      <c r="F12" s="21">
        <f t="shared" si="0"/>
        <v>27582913</v>
      </c>
    </row>
    <row r="13" spans="1:6" ht="10.5" customHeight="1">
      <c r="A13" s="6" t="s">
        <v>11</v>
      </c>
      <c r="B13" s="20">
        <v>12183563</v>
      </c>
      <c r="C13" s="20">
        <v>149273</v>
      </c>
      <c r="D13" s="20">
        <v>1482513</v>
      </c>
      <c r="E13" s="20">
        <v>14366418</v>
      </c>
      <c r="F13" s="21">
        <f t="shared" si="0"/>
        <v>28181767</v>
      </c>
    </row>
    <row r="14" spans="1:8" ht="10.5" customHeight="1">
      <c r="A14" s="6" t="s">
        <v>12</v>
      </c>
      <c r="B14" s="20">
        <v>10843639</v>
      </c>
      <c r="C14" s="20">
        <v>289356</v>
      </c>
      <c r="D14" s="20">
        <v>3812588</v>
      </c>
      <c r="E14" s="20">
        <v>13241713</v>
      </c>
      <c r="F14" s="21">
        <f t="shared" si="0"/>
        <v>28187296</v>
      </c>
      <c r="H14" s="6"/>
    </row>
    <row r="15" spans="1:6" ht="10.5" customHeight="1">
      <c r="A15" s="6" t="s">
        <v>13</v>
      </c>
      <c r="B15" s="20">
        <v>6616795</v>
      </c>
      <c r="C15" s="20">
        <v>234696</v>
      </c>
      <c r="D15" s="20">
        <v>5067078</v>
      </c>
      <c r="E15" s="20">
        <v>10925970</v>
      </c>
      <c r="F15" s="21">
        <f t="shared" si="0"/>
        <v>22844539</v>
      </c>
    </row>
    <row r="16" spans="1:6" ht="10.5" customHeight="1">
      <c r="A16" s="6" t="s">
        <v>14</v>
      </c>
      <c r="B16" s="20">
        <v>6285187</v>
      </c>
      <c r="C16" s="20">
        <v>294839</v>
      </c>
      <c r="D16" s="20">
        <v>6841068</v>
      </c>
      <c r="E16" s="20">
        <v>12166310</v>
      </c>
      <c r="F16" s="21">
        <v>26374382</v>
      </c>
    </row>
    <row r="17" spans="1:8" s="10" customFormat="1" ht="19.5" customHeight="1">
      <c r="A17" s="9" t="s">
        <v>15</v>
      </c>
      <c r="B17" s="23">
        <v>100279048</v>
      </c>
      <c r="C17" s="23">
        <v>1545123</v>
      </c>
      <c r="D17" s="23">
        <v>45336667</v>
      </c>
      <c r="E17" s="23">
        <v>179711747</v>
      </c>
      <c r="F17" s="23">
        <v>326872585</v>
      </c>
      <c r="H17" s="17"/>
    </row>
    <row r="18" spans="1:3" ht="12" customHeight="1">
      <c r="A18" s="12" t="s">
        <v>16</v>
      </c>
      <c r="B18" s="11"/>
      <c r="C18" s="11"/>
    </row>
  </sheetData>
  <sheetProtection/>
  <printOptions/>
  <pageMargins left="0.56" right="0.5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Zeros="0" zoomScalePageLayoutView="0" workbookViewId="0" topLeftCell="A1">
      <selection activeCell="E33" sqref="E33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21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8" s="4" customFormat="1" ht="6" customHeight="1">
      <c r="A4" s="5"/>
      <c r="H4" s="14"/>
    </row>
    <row r="5" spans="1:6" ht="10.5" customHeight="1">
      <c r="A5" s="6" t="s">
        <v>3</v>
      </c>
      <c r="B5" s="20">
        <v>4571475</v>
      </c>
      <c r="C5" s="20">
        <v>100482</v>
      </c>
      <c r="D5" s="20">
        <v>6728884</v>
      </c>
      <c r="E5" s="20">
        <v>12828585</v>
      </c>
      <c r="F5" s="21">
        <f aca="true" t="shared" si="0" ref="F5:F15">IF(SUM(B5:E5)&lt;&gt;0,SUM(B5:E5),0)</f>
        <v>24229426</v>
      </c>
    </row>
    <row r="6" spans="1:6" ht="10.5" customHeight="1">
      <c r="A6" s="6" t="s">
        <v>4</v>
      </c>
      <c r="B6" s="20">
        <v>4551537</v>
      </c>
      <c r="C6" s="20">
        <v>88256</v>
      </c>
      <c r="D6" s="20">
        <v>4940646</v>
      </c>
      <c r="E6" s="20">
        <v>12770952</v>
      </c>
      <c r="F6" s="21">
        <f t="shared" si="0"/>
        <v>22351391</v>
      </c>
    </row>
    <row r="7" spans="1:6" ht="10.5" customHeight="1">
      <c r="A7" s="6" t="s">
        <v>5</v>
      </c>
      <c r="B7" s="20">
        <v>5888066</v>
      </c>
      <c r="C7" s="20">
        <v>64151</v>
      </c>
      <c r="D7" s="20">
        <v>4500019</v>
      </c>
      <c r="E7" s="20">
        <v>15892551</v>
      </c>
      <c r="F7" s="21">
        <f t="shared" si="0"/>
        <v>26344787</v>
      </c>
    </row>
    <row r="8" spans="1:6" ht="10.5" customHeight="1">
      <c r="A8" s="6" t="s">
        <v>6</v>
      </c>
      <c r="B8" s="20">
        <v>6659072</v>
      </c>
      <c r="C8" s="20">
        <v>56397</v>
      </c>
      <c r="D8" s="20">
        <v>3671736</v>
      </c>
      <c r="E8" s="20">
        <v>16830879</v>
      </c>
      <c r="F8" s="21">
        <f t="shared" si="0"/>
        <v>27218084</v>
      </c>
    </row>
    <row r="9" spans="1:8" ht="10.5" customHeight="1">
      <c r="A9" s="6" t="s">
        <v>7</v>
      </c>
      <c r="B9" s="20">
        <v>11623130</v>
      </c>
      <c r="C9" s="20">
        <v>52531</v>
      </c>
      <c r="D9" s="20">
        <v>2448942</v>
      </c>
      <c r="E9" s="20">
        <v>18343353</v>
      </c>
      <c r="F9" s="21">
        <f t="shared" si="0"/>
        <v>32467956</v>
      </c>
      <c r="H9" s="6"/>
    </row>
    <row r="10" spans="1:8" ht="10.5" customHeight="1">
      <c r="A10" s="6" t="s">
        <v>8</v>
      </c>
      <c r="B10" s="20">
        <v>11535452</v>
      </c>
      <c r="C10" s="20">
        <v>34807</v>
      </c>
      <c r="D10" s="20">
        <v>1508581</v>
      </c>
      <c r="E10" s="20">
        <v>19105866</v>
      </c>
      <c r="F10" s="21">
        <f t="shared" si="0"/>
        <v>32184706</v>
      </c>
      <c r="H10" s="6"/>
    </row>
    <row r="11" spans="1:6" ht="10.5" customHeight="1">
      <c r="A11" s="6" t="s">
        <v>9</v>
      </c>
      <c r="B11" s="20">
        <v>11739676</v>
      </c>
      <c r="C11" s="20">
        <v>60576</v>
      </c>
      <c r="D11" s="20">
        <v>1805337</v>
      </c>
      <c r="E11" s="20">
        <v>17366908</v>
      </c>
      <c r="F11" s="21">
        <f t="shared" si="0"/>
        <v>30972497</v>
      </c>
    </row>
    <row r="12" spans="1:6" ht="10.5" customHeight="1">
      <c r="A12" s="6" t="s">
        <v>10</v>
      </c>
      <c r="B12" s="20">
        <v>11042931</v>
      </c>
      <c r="C12" s="20">
        <v>64523</v>
      </c>
      <c r="D12" s="20">
        <v>1360894</v>
      </c>
      <c r="E12" s="20">
        <v>14766705</v>
      </c>
      <c r="F12" s="21">
        <f t="shared" si="0"/>
        <v>27235053</v>
      </c>
    </row>
    <row r="13" spans="1:6" ht="10.5" customHeight="1">
      <c r="A13" s="6" t="s">
        <v>11</v>
      </c>
      <c r="B13" s="20">
        <v>12884985</v>
      </c>
      <c r="C13" s="20">
        <v>164575</v>
      </c>
      <c r="D13" s="20">
        <v>1828173</v>
      </c>
      <c r="E13" s="20">
        <v>14245990</v>
      </c>
      <c r="F13" s="21">
        <f t="shared" si="0"/>
        <v>29123723</v>
      </c>
    </row>
    <row r="14" spans="1:8" ht="10.5" customHeight="1">
      <c r="A14" s="6" t="s">
        <v>12</v>
      </c>
      <c r="B14" s="20">
        <v>11041665</v>
      </c>
      <c r="C14" s="20">
        <v>294314</v>
      </c>
      <c r="D14" s="20">
        <v>4286280</v>
      </c>
      <c r="E14" s="20">
        <v>13588954</v>
      </c>
      <c r="F14" s="21">
        <f t="shared" si="0"/>
        <v>29211213</v>
      </c>
      <c r="H14" s="6"/>
    </row>
    <row r="15" spans="1:6" ht="10.5" customHeight="1">
      <c r="A15" s="6" t="s">
        <v>13</v>
      </c>
      <c r="B15" s="20">
        <v>6985389</v>
      </c>
      <c r="C15" s="20">
        <v>279186</v>
      </c>
      <c r="D15" s="20">
        <v>5349111</v>
      </c>
      <c r="E15" s="20">
        <v>11758247</v>
      </c>
      <c r="F15" s="21">
        <f t="shared" si="0"/>
        <v>24371933</v>
      </c>
    </row>
    <row r="16" spans="1:6" ht="10.5" customHeight="1">
      <c r="A16" s="6" t="s">
        <v>14</v>
      </c>
      <c r="B16" s="20">
        <v>6511512</v>
      </c>
      <c r="C16" s="20">
        <v>260642</v>
      </c>
      <c r="D16" s="20">
        <v>6671938</v>
      </c>
      <c r="E16" s="20">
        <v>12930290</v>
      </c>
      <c r="F16" s="21">
        <v>26374382</v>
      </c>
    </row>
    <row r="17" spans="1:8" s="10" customFormat="1" ht="19.5" customHeight="1">
      <c r="A17" s="9" t="s">
        <v>15</v>
      </c>
      <c r="B17" s="23">
        <f>SUM(B5:B16)</f>
        <v>105034890</v>
      </c>
      <c r="C17" s="23">
        <f>SUM(C5:C16)</f>
        <v>1520440</v>
      </c>
      <c r="D17" s="23">
        <f>SUM(D5:D16)</f>
        <v>45100541</v>
      </c>
      <c r="E17" s="23">
        <f>SUM(E5:E16)</f>
        <v>180429280</v>
      </c>
      <c r="F17" s="23">
        <f>SUM(B17:E17)</f>
        <v>332085151</v>
      </c>
      <c r="H17" s="17"/>
    </row>
    <row r="18" spans="1:3" ht="12" customHeight="1">
      <c r="A18" s="12" t="s">
        <v>16</v>
      </c>
      <c r="B18" s="11"/>
      <c r="C18" s="11"/>
    </row>
  </sheetData>
  <sheetProtection/>
  <printOptions/>
  <pageMargins left="0.56" right="0.5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Zeros="0" zoomScalePageLayoutView="0" workbookViewId="0" topLeftCell="A1">
      <selection activeCell="J19" sqref="J19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8.421875" style="6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46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8" s="4" customFormat="1" ht="16.5" customHeight="1">
      <c r="A4" s="5">
        <v>2020</v>
      </c>
      <c r="H4" s="14"/>
    </row>
    <row r="5" spans="1:6" ht="11.25">
      <c r="A5" s="6" t="s">
        <v>3</v>
      </c>
      <c r="B5" s="20">
        <v>2707328</v>
      </c>
      <c r="C5" s="20">
        <v>88217</v>
      </c>
      <c r="D5" s="20">
        <v>2904910</v>
      </c>
      <c r="E5" s="20">
        <v>6853619</v>
      </c>
      <c r="F5" s="21">
        <f>SUM(B5:E5)</f>
        <v>12554074</v>
      </c>
    </row>
    <row r="6" spans="1:6" ht="11.25">
      <c r="A6" s="6" t="s">
        <v>4</v>
      </c>
      <c r="B6" s="20">
        <v>2544084</v>
      </c>
      <c r="C6" s="20">
        <v>72478</v>
      </c>
      <c r="D6" s="20">
        <v>2476953</v>
      </c>
      <c r="E6" s="20">
        <v>6757417</v>
      </c>
      <c r="F6" s="21">
        <f aca="true" t="shared" si="0" ref="F6:F17">SUM(B6:E6)</f>
        <v>11850932</v>
      </c>
    </row>
    <row r="7" spans="1:6" ht="11.25">
      <c r="A7" s="6" t="s">
        <v>5</v>
      </c>
      <c r="B7" s="20">
        <v>2163937</v>
      </c>
      <c r="C7" s="20">
        <v>55577</v>
      </c>
      <c r="D7" s="20">
        <v>1905364</v>
      </c>
      <c r="E7" s="20">
        <v>4591871</v>
      </c>
      <c r="F7" s="21">
        <f t="shared" si="0"/>
        <v>8716749</v>
      </c>
    </row>
    <row r="8" spans="1:6" ht="11.25">
      <c r="A8" s="6" t="s">
        <v>6</v>
      </c>
      <c r="B8" s="20">
        <v>3858707</v>
      </c>
      <c r="C8" s="20">
        <v>74666</v>
      </c>
      <c r="D8" s="20">
        <v>2128460</v>
      </c>
      <c r="E8" s="20">
        <v>8178348</v>
      </c>
      <c r="F8" s="21">
        <f t="shared" si="0"/>
        <v>14240181</v>
      </c>
    </row>
    <row r="9" spans="1:8" ht="11.25">
      <c r="A9" s="6" t="s">
        <v>7</v>
      </c>
      <c r="B9" s="20">
        <v>4498353</v>
      </c>
      <c r="C9" s="20">
        <v>67866</v>
      </c>
      <c r="D9" s="20">
        <v>1199241</v>
      </c>
      <c r="E9" s="20">
        <v>8741555</v>
      </c>
      <c r="F9" s="21">
        <f t="shared" si="0"/>
        <v>14507015</v>
      </c>
      <c r="H9" s="6"/>
    </row>
    <row r="10" spans="1:8" ht="11.25">
      <c r="A10" s="6" t="s">
        <v>8</v>
      </c>
      <c r="B10" s="20">
        <v>4856295</v>
      </c>
      <c r="C10" s="20">
        <v>50590</v>
      </c>
      <c r="D10" s="20">
        <v>944032</v>
      </c>
      <c r="E10" s="20">
        <v>9992896</v>
      </c>
      <c r="F10" s="21">
        <f t="shared" si="0"/>
        <v>15843813</v>
      </c>
      <c r="H10" s="6"/>
    </row>
    <row r="11" spans="1:6" ht="11.25">
      <c r="A11" s="6" t="s">
        <v>9</v>
      </c>
      <c r="B11" s="20">
        <v>5444839</v>
      </c>
      <c r="C11" s="20">
        <v>21985</v>
      </c>
      <c r="D11" s="20">
        <v>894643</v>
      </c>
      <c r="E11" s="20">
        <v>10083949</v>
      </c>
      <c r="F11" s="21">
        <f t="shared" si="0"/>
        <v>16445416</v>
      </c>
    </row>
    <row r="12" spans="1:6" ht="11.25">
      <c r="A12" s="6" t="s">
        <v>10</v>
      </c>
      <c r="B12" s="20">
        <v>4945999</v>
      </c>
      <c r="C12" s="20">
        <v>31097</v>
      </c>
      <c r="D12" s="20">
        <v>869232</v>
      </c>
      <c r="E12" s="20">
        <v>8391041</v>
      </c>
      <c r="F12" s="21">
        <f t="shared" si="0"/>
        <v>14237369</v>
      </c>
    </row>
    <row r="13" spans="1:6" ht="11.25">
      <c r="A13" s="6" t="s">
        <v>11</v>
      </c>
      <c r="B13" s="20">
        <v>5357613</v>
      </c>
      <c r="C13" s="20">
        <v>72584</v>
      </c>
      <c r="D13" s="20">
        <v>906737</v>
      </c>
      <c r="E13" s="20">
        <v>7147226</v>
      </c>
      <c r="F13" s="21">
        <f t="shared" si="0"/>
        <v>13484160</v>
      </c>
    </row>
    <row r="14" spans="1:8" ht="11.25">
      <c r="A14" s="6" t="s">
        <v>12</v>
      </c>
      <c r="B14" s="20">
        <v>4678075</v>
      </c>
      <c r="C14" s="20">
        <v>192402</v>
      </c>
      <c r="D14" s="20">
        <v>1618077</v>
      </c>
      <c r="E14" s="20">
        <v>6370011</v>
      </c>
      <c r="F14" s="21">
        <f t="shared" si="0"/>
        <v>12858565</v>
      </c>
      <c r="H14" s="6"/>
    </row>
    <row r="15" spans="1:6" ht="11.25">
      <c r="A15" s="6" t="s">
        <v>13</v>
      </c>
      <c r="B15" s="20">
        <v>3797100</v>
      </c>
      <c r="C15" s="20">
        <v>145294</v>
      </c>
      <c r="D15" s="20">
        <v>2649352</v>
      </c>
      <c r="E15" s="20">
        <v>5697325</v>
      </c>
      <c r="F15" s="21">
        <f t="shared" si="0"/>
        <v>12289071</v>
      </c>
    </row>
    <row r="16" spans="1:6" ht="11.25">
      <c r="A16" s="6" t="s">
        <v>14</v>
      </c>
      <c r="B16" s="20">
        <v>3050457</v>
      </c>
      <c r="C16" s="20">
        <v>139871</v>
      </c>
      <c r="D16" s="20">
        <v>3534755</v>
      </c>
      <c r="E16" s="20">
        <v>5884586</v>
      </c>
      <c r="F16" s="21">
        <f t="shared" si="0"/>
        <v>12609669</v>
      </c>
    </row>
    <row r="17" spans="2:6" ht="6.75" customHeight="1">
      <c r="B17" s="20"/>
      <c r="C17" s="20"/>
      <c r="D17" s="7"/>
      <c r="E17" s="7"/>
      <c r="F17" s="21">
        <f t="shared" si="0"/>
        <v>0</v>
      </c>
    </row>
    <row r="18" spans="1:8" s="8" customFormat="1" ht="12">
      <c r="A18" s="31" t="s">
        <v>38</v>
      </c>
      <c r="B18" s="22">
        <f>SUM(B5:B16)</f>
        <v>47902787</v>
      </c>
      <c r="C18" s="22">
        <f>SUM(C5:C16)</f>
        <v>1012627</v>
      </c>
      <c r="D18" s="22">
        <f>SUM(D5:D16)</f>
        <v>22031756</v>
      </c>
      <c r="E18" s="22">
        <f>SUM(E5:E16)</f>
        <v>88689844</v>
      </c>
      <c r="F18" s="22">
        <f>SUM(F5:F16)</f>
        <v>159637014</v>
      </c>
      <c r="H18" s="16"/>
    </row>
    <row r="19" spans="1:8" s="10" customFormat="1" ht="12">
      <c r="A19" s="9" t="s">
        <v>15</v>
      </c>
      <c r="B19" s="23">
        <f>SUM(B5:B16)</f>
        <v>47902787</v>
      </c>
      <c r="C19" s="23">
        <f>SUM(C5:C16)</f>
        <v>1012627</v>
      </c>
      <c r="D19" s="23">
        <f>SUM(D5:D16)</f>
        <v>22031756</v>
      </c>
      <c r="E19" s="23">
        <f>SUM(E5:E16)</f>
        <v>88689844</v>
      </c>
      <c r="F19" s="23">
        <f>SUM(B19:E19)</f>
        <v>159637014</v>
      </c>
      <c r="H19" s="17"/>
    </row>
    <row r="20" spans="1:3" ht="12" customHeight="1">
      <c r="A20" s="12" t="s">
        <v>27</v>
      </c>
      <c r="B20" s="11"/>
      <c r="C20" s="11"/>
    </row>
  </sheetData>
  <sheetProtection/>
  <printOptions/>
  <pageMargins left="0.5511811023622047" right="0.511811023622047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PageLayoutView="0" workbookViewId="0" topLeftCell="A1">
      <selection activeCell="D33" sqref="D33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8.421875" style="6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8" customHeight="1">
      <c r="A2" s="24" t="s">
        <v>40</v>
      </c>
      <c r="B2" s="25"/>
      <c r="C2" s="25"/>
      <c r="D2" s="25"/>
      <c r="E2" s="25"/>
      <c r="F2" s="25"/>
      <c r="H2" s="13"/>
    </row>
    <row r="3" spans="1:8" s="4" customFormat="1" ht="16.5" customHeight="1">
      <c r="A3" s="5">
        <v>2019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9"/>
    </row>
    <row r="4" spans="1:8" ht="11.25">
      <c r="A4" s="6" t="s">
        <v>3</v>
      </c>
      <c r="B4" s="33">
        <v>3130672</v>
      </c>
      <c r="C4" s="33">
        <v>104625</v>
      </c>
      <c r="D4" s="33">
        <v>4097768</v>
      </c>
      <c r="E4" s="33">
        <v>6855346</v>
      </c>
      <c r="F4" s="32">
        <f>SUM(B4:E4)</f>
        <v>14188411</v>
      </c>
      <c r="H4" s="18"/>
    </row>
    <row r="5" spans="1:8" ht="11.25">
      <c r="A5" s="6" t="s">
        <v>4</v>
      </c>
      <c r="B5" s="33">
        <v>2810918</v>
      </c>
      <c r="C5" s="33">
        <v>108941</v>
      </c>
      <c r="D5" s="33">
        <v>2806264</v>
      </c>
      <c r="E5" s="33">
        <v>6631440</v>
      </c>
      <c r="F5" s="32">
        <f>SUM(B5:E5)</f>
        <v>12357563</v>
      </c>
      <c r="H5" s="18"/>
    </row>
    <row r="6" spans="1:8" ht="11.25">
      <c r="A6" s="6" t="s">
        <v>5</v>
      </c>
      <c r="B6" s="33">
        <v>3518710</v>
      </c>
      <c r="C6" s="33">
        <v>110545</v>
      </c>
      <c r="D6" s="33">
        <v>2243811</v>
      </c>
      <c r="E6" s="33">
        <v>7734261</v>
      </c>
      <c r="F6" s="32">
        <f>SUM(B6:E6)</f>
        <v>13607327</v>
      </c>
      <c r="H6" s="18"/>
    </row>
    <row r="7" spans="1:13" ht="12.75">
      <c r="A7" s="6" t="s">
        <v>6</v>
      </c>
      <c r="B7" s="32">
        <v>3932532.0000000084</v>
      </c>
      <c r="C7" s="32">
        <v>53434.99999999999</v>
      </c>
      <c r="D7" s="32">
        <v>1931793.0000000007</v>
      </c>
      <c r="E7" s="32">
        <v>8397506.999999993</v>
      </c>
      <c r="F7" s="32">
        <f aca="true" t="shared" si="0" ref="F7:F15">SUM(B7:E7)</f>
        <v>14315267.000000002</v>
      </c>
      <c r="H7" s="18"/>
      <c r="J7" s="35"/>
      <c r="K7" s="35"/>
      <c r="L7" s="35"/>
      <c r="M7" s="35"/>
    </row>
    <row r="8" spans="1:13" ht="11.25">
      <c r="A8" s="6" t="s">
        <v>7</v>
      </c>
      <c r="B8" s="32">
        <v>5120128.999999994</v>
      </c>
      <c r="C8" s="32">
        <v>80676</v>
      </c>
      <c r="D8" s="32">
        <v>1601484.9999999998</v>
      </c>
      <c r="E8" s="32">
        <v>9217748.000000006</v>
      </c>
      <c r="F8" s="32">
        <f t="shared" si="0"/>
        <v>16020038</v>
      </c>
      <c r="H8" s="18"/>
      <c r="J8" s="36"/>
      <c r="K8" s="36"/>
      <c r="L8" s="36"/>
      <c r="M8" s="36"/>
    </row>
    <row r="9" spans="1:13" ht="11.25">
      <c r="A9" s="6" t="s">
        <v>8</v>
      </c>
      <c r="B9" s="32">
        <v>5370948.000000004</v>
      </c>
      <c r="C9" s="32">
        <v>55335</v>
      </c>
      <c r="D9" s="32">
        <v>1143409.0000000002</v>
      </c>
      <c r="E9" s="32">
        <v>11127021</v>
      </c>
      <c r="F9" s="32">
        <f t="shared" si="0"/>
        <v>17696713.000000004</v>
      </c>
      <c r="H9" s="18"/>
      <c r="J9" s="36"/>
      <c r="K9" s="36"/>
      <c r="L9" s="36"/>
      <c r="M9" s="36"/>
    </row>
    <row r="10" spans="1:8" ht="11.25">
      <c r="A10" s="6" t="s">
        <v>9</v>
      </c>
      <c r="B10" s="32">
        <v>5897421.999999996</v>
      </c>
      <c r="C10" s="32">
        <v>26811.999999999996</v>
      </c>
      <c r="D10" s="32">
        <v>1245561</v>
      </c>
      <c r="E10" s="32">
        <v>11304251.000000007</v>
      </c>
      <c r="F10" s="32">
        <f t="shared" si="0"/>
        <v>18474046.000000004</v>
      </c>
      <c r="H10" s="18"/>
    </row>
    <row r="11" spans="1:8" ht="11.25">
      <c r="A11" s="6" t="s">
        <v>10</v>
      </c>
      <c r="B11" s="33">
        <v>5495894.000000002</v>
      </c>
      <c r="C11" s="33">
        <v>57162</v>
      </c>
      <c r="D11" s="33">
        <v>1164263</v>
      </c>
      <c r="E11" s="33">
        <v>9420885.999999996</v>
      </c>
      <c r="F11" s="32">
        <f t="shared" si="0"/>
        <v>16138204.999999998</v>
      </c>
      <c r="H11" s="18"/>
    </row>
    <row r="12" spans="1:8" ht="11.25">
      <c r="A12" s="6" t="s">
        <v>11</v>
      </c>
      <c r="B12" s="33">
        <v>5792307</v>
      </c>
      <c r="C12" s="33">
        <v>109181.99999999997</v>
      </c>
      <c r="D12" s="33">
        <v>1129966</v>
      </c>
      <c r="E12" s="33">
        <v>8069413</v>
      </c>
      <c r="F12" s="32">
        <f t="shared" si="0"/>
        <v>15100868</v>
      </c>
      <c r="H12" s="18"/>
    </row>
    <row r="13" spans="1:8" ht="11.25">
      <c r="A13" s="6" t="s">
        <v>12</v>
      </c>
      <c r="B13" s="33">
        <v>5559412.999999994</v>
      </c>
      <c r="C13" s="33">
        <v>147480.99999999997</v>
      </c>
      <c r="D13" s="33">
        <v>1663657.9999999998</v>
      </c>
      <c r="E13" s="33">
        <v>7562081.000000004</v>
      </c>
      <c r="F13" s="32">
        <f t="shared" si="0"/>
        <v>14932632.999999998</v>
      </c>
      <c r="H13" s="18"/>
    </row>
    <row r="14" spans="1:8" ht="11.25">
      <c r="A14" s="6" t="s">
        <v>13</v>
      </c>
      <c r="B14" s="33">
        <v>3889040.9999999995</v>
      </c>
      <c r="C14" s="33">
        <v>212890.99999999994</v>
      </c>
      <c r="D14" s="33">
        <v>2617154.9999999995</v>
      </c>
      <c r="E14" s="33">
        <v>6143445.000000001</v>
      </c>
      <c r="F14" s="32">
        <f t="shared" si="0"/>
        <v>12862532</v>
      </c>
      <c r="H14" s="18"/>
    </row>
    <row r="15" spans="1:8" ht="11.25">
      <c r="A15" s="6" t="s">
        <v>14</v>
      </c>
      <c r="B15" s="33">
        <v>3299523.9999999944</v>
      </c>
      <c r="C15" s="33">
        <v>157686.9999999999</v>
      </c>
      <c r="D15" s="33">
        <v>3602781.000000002</v>
      </c>
      <c r="E15" s="34">
        <v>6365732.000000004</v>
      </c>
      <c r="F15" s="32">
        <f t="shared" si="0"/>
        <v>13425724</v>
      </c>
      <c r="H15" s="18"/>
    </row>
    <row r="16" ht="6.75" customHeight="1"/>
    <row r="17" spans="1:8" s="8" customFormat="1" ht="12">
      <c r="A17" s="31" t="s">
        <v>38</v>
      </c>
      <c r="B17" s="37">
        <f>SUM(B4:B15)</f>
        <v>53817509.999999985</v>
      </c>
      <c r="C17" s="37">
        <f>SUM(C4:C15)</f>
        <v>1224772</v>
      </c>
      <c r="D17" s="37">
        <f>SUM(D4:D15)</f>
        <v>25247914</v>
      </c>
      <c r="E17" s="37">
        <f>SUM(E4:E15)</f>
        <v>98829131</v>
      </c>
      <c r="F17" s="37">
        <f>SUM(F4:F15)</f>
        <v>179119327</v>
      </c>
      <c r="H17" s="16"/>
    </row>
    <row r="18" spans="1:8" s="10" customFormat="1" ht="12">
      <c r="A18" s="9" t="s">
        <v>15</v>
      </c>
      <c r="B18" s="38">
        <v>53817509.999999985</v>
      </c>
      <c r="C18" s="38">
        <v>1224772</v>
      </c>
      <c r="D18" s="38">
        <v>25247914</v>
      </c>
      <c r="E18" s="38">
        <v>98829131</v>
      </c>
      <c r="F18" s="38">
        <v>138966026</v>
      </c>
      <c r="H18" s="17"/>
    </row>
    <row r="19" spans="1:3" ht="12" customHeight="1">
      <c r="A19" s="12" t="s">
        <v>27</v>
      </c>
      <c r="B19" s="11"/>
      <c r="C19" s="11"/>
    </row>
  </sheetData>
  <sheetProtection/>
  <printOptions/>
  <pageMargins left="0.5511811023622047" right="0.511811023622047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  <ignoredErrors>
    <ignoredError sqref="F4:F17 F18 B17:E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zoomScalePageLayoutView="0" workbookViewId="0" topLeftCell="A1">
      <selection activeCell="D36" sqref="D36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8.421875" style="6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39</v>
      </c>
      <c r="B2" s="25"/>
      <c r="C2" s="25"/>
      <c r="D2" s="25"/>
      <c r="E2" s="25"/>
      <c r="F2" s="25"/>
      <c r="H2" s="13"/>
    </row>
    <row r="3" spans="1:8" s="4" customFormat="1" ht="16.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9"/>
    </row>
    <row r="4" spans="1:12" ht="10.5" customHeight="1">
      <c r="A4" s="6" t="s">
        <v>3</v>
      </c>
      <c r="B4" s="20">
        <v>3354286</v>
      </c>
      <c r="C4" s="20">
        <v>39251</v>
      </c>
      <c r="D4" s="20">
        <v>3489746</v>
      </c>
      <c r="E4" s="20">
        <v>7722757.000000001</v>
      </c>
      <c r="F4" s="21">
        <f>SUM(B4:E4)</f>
        <v>14606040</v>
      </c>
      <c r="H4" s="18"/>
      <c r="I4" s="15"/>
      <c r="J4" s="18"/>
      <c r="K4" s="15"/>
      <c r="L4" s="18"/>
    </row>
    <row r="5" spans="1:12" ht="10.5" customHeight="1">
      <c r="A5" s="6" t="s">
        <v>4</v>
      </c>
      <c r="B5" s="20">
        <v>2973742.9999999995</v>
      </c>
      <c r="C5" s="20">
        <v>41547</v>
      </c>
      <c r="D5" s="20">
        <v>2500470.0000000005</v>
      </c>
      <c r="E5" s="20">
        <v>6911922.000000002</v>
      </c>
      <c r="F5" s="21">
        <f aca="true" t="shared" si="0" ref="F5:F15">SUM(B5:E5)</f>
        <v>12427682.000000002</v>
      </c>
      <c r="H5" s="18"/>
      <c r="I5" s="15"/>
      <c r="J5" s="18"/>
      <c r="K5" s="15"/>
      <c r="L5" s="18"/>
    </row>
    <row r="6" spans="1:12" ht="10.5" customHeight="1">
      <c r="A6" s="6" t="s">
        <v>5</v>
      </c>
      <c r="B6" s="20">
        <v>3430628</v>
      </c>
      <c r="C6" s="20">
        <v>71748</v>
      </c>
      <c r="D6" s="20">
        <v>2619579</v>
      </c>
      <c r="E6" s="20">
        <v>8222975</v>
      </c>
      <c r="F6" s="21">
        <f t="shared" si="0"/>
        <v>14344930</v>
      </c>
      <c r="H6" s="18"/>
      <c r="I6" s="15"/>
      <c r="J6" s="18"/>
      <c r="K6" s="15"/>
      <c r="L6" s="18"/>
    </row>
    <row r="7" spans="1:12" ht="10.5" customHeight="1">
      <c r="A7" s="6" t="s">
        <v>6</v>
      </c>
      <c r="B7" s="20">
        <v>3778431</v>
      </c>
      <c r="C7" s="20">
        <v>53463</v>
      </c>
      <c r="D7" s="20">
        <v>2173304</v>
      </c>
      <c r="E7" s="20">
        <v>8329095</v>
      </c>
      <c r="F7" s="21">
        <f t="shared" si="0"/>
        <v>14334293</v>
      </c>
      <c r="H7" s="18"/>
      <c r="I7" s="15"/>
      <c r="J7" s="18"/>
      <c r="K7" s="15"/>
      <c r="L7" s="18"/>
    </row>
    <row r="8" spans="1:12" ht="10.5" customHeight="1">
      <c r="A8" s="6" t="s">
        <v>7</v>
      </c>
      <c r="B8" s="20">
        <v>5840084.999999999</v>
      </c>
      <c r="C8" s="20">
        <v>37628</v>
      </c>
      <c r="D8" s="20">
        <v>1710956.0000000005</v>
      </c>
      <c r="E8" s="20">
        <v>9966501.000000013</v>
      </c>
      <c r="F8" s="21">
        <f t="shared" si="0"/>
        <v>17555170.000000015</v>
      </c>
      <c r="H8" s="18"/>
      <c r="I8" s="15"/>
      <c r="J8" s="18"/>
      <c r="K8" s="15"/>
      <c r="L8" s="18"/>
    </row>
    <row r="9" spans="1:12" ht="10.5" customHeight="1">
      <c r="A9" s="6" t="s">
        <v>8</v>
      </c>
      <c r="B9" s="20">
        <v>6007412.999999995</v>
      </c>
      <c r="C9" s="20">
        <v>26631</v>
      </c>
      <c r="D9" s="20">
        <v>1022792.9999999997</v>
      </c>
      <c r="E9" s="20">
        <v>11494262.999999998</v>
      </c>
      <c r="F9" s="21">
        <f t="shared" si="0"/>
        <v>18551099.999999993</v>
      </c>
      <c r="H9" s="18"/>
      <c r="I9" s="15"/>
      <c r="J9" s="18"/>
      <c r="K9" s="15"/>
      <c r="L9" s="18"/>
    </row>
    <row r="10" spans="1:12" ht="10.5" customHeight="1">
      <c r="A10" s="6" t="s">
        <v>9</v>
      </c>
      <c r="B10" s="20">
        <v>6617781.000000001</v>
      </c>
      <c r="C10" s="20">
        <v>25577.999999999996</v>
      </c>
      <c r="D10" s="20">
        <v>1096550.0000000002</v>
      </c>
      <c r="E10" s="20">
        <v>11179769.999999998</v>
      </c>
      <c r="F10" s="21">
        <f>SUM(B10:E10)</f>
        <v>18919679</v>
      </c>
      <c r="H10" s="18"/>
      <c r="I10" s="15"/>
      <c r="J10" s="18"/>
      <c r="K10" s="15"/>
      <c r="L10" s="18"/>
    </row>
    <row r="11" spans="1:12" ht="10.5" customHeight="1">
      <c r="A11" s="6" t="s">
        <v>10</v>
      </c>
      <c r="B11" s="20">
        <v>6800712.999999997</v>
      </c>
      <c r="C11" s="20">
        <v>27109.000000000004</v>
      </c>
      <c r="D11" s="20">
        <v>1172711</v>
      </c>
      <c r="E11" s="20">
        <v>10638826.000000006</v>
      </c>
      <c r="F11" s="21">
        <f t="shared" si="0"/>
        <v>18639359.000000004</v>
      </c>
      <c r="H11" s="18"/>
      <c r="I11" s="15"/>
      <c r="J11" s="18"/>
      <c r="K11" s="15"/>
      <c r="L11" s="18"/>
    </row>
    <row r="12" spans="1:12" ht="10.5" customHeight="1">
      <c r="A12" s="6" t="s">
        <v>11</v>
      </c>
      <c r="B12" s="20">
        <v>6004782.999999998</v>
      </c>
      <c r="C12" s="20">
        <v>50780</v>
      </c>
      <c r="D12" s="20">
        <v>818600.0000000001</v>
      </c>
      <c r="E12" s="20">
        <v>7923981.999999996</v>
      </c>
      <c r="F12" s="21">
        <f t="shared" si="0"/>
        <v>14798144.999999994</v>
      </c>
      <c r="H12" s="18"/>
      <c r="I12" s="15"/>
      <c r="J12" s="18"/>
      <c r="K12" s="15"/>
      <c r="L12" s="18"/>
    </row>
    <row r="13" spans="1:12" ht="10.5" customHeight="1">
      <c r="A13" s="6" t="s">
        <v>12</v>
      </c>
      <c r="B13" s="20">
        <v>6044065.999999996</v>
      </c>
      <c r="C13" s="20">
        <v>174644.00000000003</v>
      </c>
      <c r="D13" s="20">
        <v>2084896.999999999</v>
      </c>
      <c r="E13" s="20">
        <v>8109696.999999993</v>
      </c>
      <c r="F13" s="21">
        <f t="shared" si="0"/>
        <v>16413303.999999989</v>
      </c>
      <c r="H13" s="18"/>
      <c r="I13" s="15"/>
      <c r="J13" s="18"/>
      <c r="K13" s="15"/>
      <c r="L13" s="18"/>
    </row>
    <row r="14" spans="1:12" ht="10.5" customHeight="1">
      <c r="A14" s="6" t="s">
        <v>13</v>
      </c>
      <c r="B14" s="20">
        <v>4575649.9999999935</v>
      </c>
      <c r="C14" s="20">
        <v>185807</v>
      </c>
      <c r="D14" s="20">
        <v>3490890.999999998</v>
      </c>
      <c r="E14" s="20">
        <v>6833812.000000003</v>
      </c>
      <c r="F14" s="21">
        <f t="shared" si="0"/>
        <v>15086159.999999994</v>
      </c>
      <c r="H14" s="18"/>
      <c r="I14" s="15"/>
      <c r="J14" s="18"/>
      <c r="K14" s="15"/>
      <c r="L14" s="18"/>
    </row>
    <row r="15" spans="1:12" ht="10.5" customHeight="1">
      <c r="A15" s="6" t="s">
        <v>14</v>
      </c>
      <c r="B15" s="20">
        <v>3604146.000000002</v>
      </c>
      <c r="C15" s="20">
        <v>170537</v>
      </c>
      <c r="D15" s="20">
        <v>4962983.000000003</v>
      </c>
      <c r="E15" s="20">
        <v>6213574.999999995</v>
      </c>
      <c r="F15" s="21">
        <f t="shared" si="0"/>
        <v>14951241</v>
      </c>
      <c r="H15" s="18"/>
      <c r="I15" s="15"/>
      <c r="J15" s="18"/>
      <c r="K15" s="15"/>
      <c r="L15" s="18"/>
    </row>
    <row r="16" spans="2:10" ht="6.75" customHeight="1">
      <c r="B16" s="20"/>
      <c r="C16" s="20"/>
      <c r="D16" s="7"/>
      <c r="E16" s="7"/>
      <c r="F16" s="30">
        <f>IF(SUM(B16:E16)&lt;&gt;0,SUM(B16:E16),0)</f>
        <v>0</v>
      </c>
      <c r="J16" s="18"/>
    </row>
    <row r="17" spans="1:8" s="8" customFormat="1" ht="10.5" customHeight="1">
      <c r="A17" s="31" t="s">
        <v>38</v>
      </c>
      <c r="B17" s="22">
        <v>59031724.99999998</v>
      </c>
      <c r="C17" s="22">
        <v>904723</v>
      </c>
      <c r="D17" s="22">
        <v>27143480.000000004</v>
      </c>
      <c r="E17" s="22">
        <v>103547175</v>
      </c>
      <c r="F17" s="22">
        <v>190627103</v>
      </c>
      <c r="H17" s="16"/>
    </row>
    <row r="18" spans="1:8" s="10" customFormat="1" ht="19.5" customHeight="1">
      <c r="A18" s="9" t="s">
        <v>15</v>
      </c>
      <c r="B18" s="23">
        <f>SUM(B4:B15)</f>
        <v>59031724.99999998</v>
      </c>
      <c r="C18" s="23">
        <f>SUM(C4:C15)</f>
        <v>904723</v>
      </c>
      <c r="D18" s="23">
        <f>SUM(D4:D15)</f>
        <v>27143480.000000004</v>
      </c>
      <c r="E18" s="23">
        <f>SUM(E4:E15)</f>
        <v>103547175</v>
      </c>
      <c r="F18" s="23">
        <f>SUM(B18:E18)</f>
        <v>190627103</v>
      </c>
      <c r="H18" s="17"/>
    </row>
    <row r="19" spans="1:3" ht="12" customHeight="1">
      <c r="A19" s="12" t="s">
        <v>27</v>
      </c>
      <c r="B19" s="11"/>
      <c r="C19" s="11"/>
    </row>
  </sheetData>
  <sheetProtection/>
  <printOptions/>
  <pageMargins left="0.5511811023622047" right="0.511811023622047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zoomScalePageLayoutView="0" workbookViewId="0" topLeftCell="A1">
      <selection activeCell="A3" sqref="A3:F3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37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12" ht="10.5" customHeight="1">
      <c r="A4" s="6" t="s">
        <v>3</v>
      </c>
      <c r="B4" s="20">
        <v>3055653</v>
      </c>
      <c r="C4" s="20">
        <v>53341</v>
      </c>
      <c r="D4" s="20">
        <v>4051820</v>
      </c>
      <c r="E4" s="20">
        <v>6756108</v>
      </c>
      <c r="F4" s="21">
        <v>13916922</v>
      </c>
      <c r="H4" s="18"/>
      <c r="I4" s="15"/>
      <c r="J4" s="18"/>
      <c r="K4" s="15"/>
      <c r="L4" s="18"/>
    </row>
    <row r="5" spans="1:12" ht="10.5" customHeight="1">
      <c r="A5" s="6" t="s">
        <v>4</v>
      </c>
      <c r="B5" s="20">
        <v>3241836</v>
      </c>
      <c r="C5" s="20">
        <v>70836</v>
      </c>
      <c r="D5" s="20">
        <v>3029376</v>
      </c>
      <c r="E5" s="20">
        <v>7334201</v>
      </c>
      <c r="F5" s="21">
        <v>13676249</v>
      </c>
      <c r="H5" s="18"/>
      <c r="I5" s="15"/>
      <c r="J5" s="18"/>
      <c r="K5" s="15"/>
      <c r="L5" s="18"/>
    </row>
    <row r="6" spans="1:12" ht="10.5" customHeight="1">
      <c r="A6" s="6" t="s">
        <v>5</v>
      </c>
      <c r="B6" s="20">
        <v>4410567</v>
      </c>
      <c r="C6" s="20">
        <v>68169</v>
      </c>
      <c r="D6" s="20">
        <v>2952954</v>
      </c>
      <c r="E6" s="20">
        <v>9040485</v>
      </c>
      <c r="F6" s="21">
        <v>16472175</v>
      </c>
      <c r="H6" s="18"/>
      <c r="I6" s="15"/>
      <c r="J6" s="18"/>
      <c r="K6" s="15"/>
      <c r="L6" s="18"/>
    </row>
    <row r="7" spans="1:12" ht="10.5" customHeight="1">
      <c r="A7" s="6" t="s">
        <v>6</v>
      </c>
      <c r="B7" s="20">
        <v>4252980</v>
      </c>
      <c r="C7" s="20">
        <v>36895</v>
      </c>
      <c r="D7" s="20">
        <v>1715154</v>
      </c>
      <c r="E7" s="20">
        <v>8394737</v>
      </c>
      <c r="F7" s="21">
        <v>14399766</v>
      </c>
      <c r="H7" s="18"/>
      <c r="I7" s="15"/>
      <c r="J7" s="18"/>
      <c r="K7" s="15"/>
      <c r="L7" s="18"/>
    </row>
    <row r="8" spans="1:12" ht="10.5" customHeight="1">
      <c r="A8" s="6" t="s">
        <v>7</v>
      </c>
      <c r="B8" s="20">
        <v>6606530</v>
      </c>
      <c r="C8" s="20">
        <v>56177</v>
      </c>
      <c r="D8" s="20">
        <v>1573430</v>
      </c>
      <c r="E8" s="20">
        <v>11275067</v>
      </c>
      <c r="F8" s="21">
        <v>19511204</v>
      </c>
      <c r="H8" s="18"/>
      <c r="I8" s="15"/>
      <c r="J8" s="18"/>
      <c r="K8" s="15"/>
      <c r="L8" s="18"/>
    </row>
    <row r="9" spans="1:12" ht="10.5" customHeight="1">
      <c r="A9" s="6" t="s">
        <v>8</v>
      </c>
      <c r="B9" s="20">
        <v>6345033</v>
      </c>
      <c r="C9" s="20">
        <v>29463</v>
      </c>
      <c r="D9" s="20">
        <v>1134991</v>
      </c>
      <c r="E9" s="20">
        <v>13502122</v>
      </c>
      <c r="F9" s="21">
        <v>21011609</v>
      </c>
      <c r="H9" s="18"/>
      <c r="I9" s="15"/>
      <c r="J9" s="18"/>
      <c r="K9" s="15"/>
      <c r="L9" s="18"/>
    </row>
    <row r="10" spans="1:12" ht="10.5" customHeight="1">
      <c r="A10" s="6" t="s">
        <v>9</v>
      </c>
      <c r="B10" s="20">
        <v>6540210</v>
      </c>
      <c r="C10" s="20">
        <v>20890</v>
      </c>
      <c r="D10" s="20">
        <v>1125920</v>
      </c>
      <c r="E10" s="20">
        <v>11421519</v>
      </c>
      <c r="F10" s="21">
        <v>19108539</v>
      </c>
      <c r="H10" s="18"/>
      <c r="I10" s="15"/>
      <c r="J10" s="18"/>
      <c r="K10" s="15"/>
      <c r="L10" s="18"/>
    </row>
    <row r="11" spans="1:12" ht="10.5" customHeight="1">
      <c r="A11" s="6" t="s">
        <v>10</v>
      </c>
      <c r="B11" s="20">
        <v>6823504</v>
      </c>
      <c r="C11" s="20">
        <v>34495</v>
      </c>
      <c r="D11" s="20">
        <v>1006073</v>
      </c>
      <c r="E11" s="20">
        <v>10930716</v>
      </c>
      <c r="F11" s="21">
        <v>18794788</v>
      </c>
      <c r="H11" s="18"/>
      <c r="I11" s="15"/>
      <c r="J11" s="18"/>
      <c r="K11" s="15"/>
      <c r="L11" s="18"/>
    </row>
    <row r="12" spans="1:12" ht="10.5" customHeight="1">
      <c r="A12" s="6" t="s">
        <v>11</v>
      </c>
      <c r="B12" s="20">
        <v>6626003</v>
      </c>
      <c r="C12" s="20">
        <v>79141</v>
      </c>
      <c r="D12" s="20">
        <v>1074857</v>
      </c>
      <c r="E12" s="20">
        <v>8517342</v>
      </c>
      <c r="F12" s="21">
        <v>16297343</v>
      </c>
      <c r="H12" s="18"/>
      <c r="I12" s="15"/>
      <c r="J12" s="18"/>
      <c r="K12" s="15"/>
      <c r="L12" s="18"/>
    </row>
    <row r="13" spans="1:12" ht="10.5" customHeight="1">
      <c r="A13" s="6" t="s">
        <v>12</v>
      </c>
      <c r="B13" s="20">
        <v>6391208</v>
      </c>
      <c r="C13" s="20">
        <v>211909</v>
      </c>
      <c r="D13" s="20">
        <v>2288649</v>
      </c>
      <c r="E13" s="20">
        <v>8201997</v>
      </c>
      <c r="F13" s="21">
        <v>17093763</v>
      </c>
      <c r="H13" s="18"/>
      <c r="I13" s="15"/>
      <c r="J13" s="18"/>
      <c r="K13" s="15"/>
      <c r="L13" s="18"/>
    </row>
    <row r="14" spans="1:12" ht="10.5" customHeight="1">
      <c r="A14" s="6" t="s">
        <v>13</v>
      </c>
      <c r="B14" s="20">
        <v>4801121</v>
      </c>
      <c r="C14" s="20">
        <v>134796</v>
      </c>
      <c r="D14" s="20">
        <v>3497195</v>
      </c>
      <c r="E14" s="20">
        <v>7208799</v>
      </c>
      <c r="F14" s="21">
        <v>15641911</v>
      </c>
      <c r="H14" s="18"/>
      <c r="I14" s="15"/>
      <c r="J14" s="18"/>
      <c r="K14" s="15"/>
      <c r="L14" s="18"/>
    </row>
    <row r="15" spans="1:12" ht="10.5" customHeight="1">
      <c r="A15" s="6" t="s">
        <v>14</v>
      </c>
      <c r="B15" s="20">
        <v>3675946</v>
      </c>
      <c r="C15" s="20">
        <v>154660</v>
      </c>
      <c r="D15" s="20">
        <v>4277901</v>
      </c>
      <c r="E15" s="20">
        <v>6417491</v>
      </c>
      <c r="F15" s="21">
        <v>14525998</v>
      </c>
      <c r="H15" s="18"/>
      <c r="I15" s="15"/>
      <c r="J15" s="18"/>
      <c r="K15" s="15"/>
      <c r="L15" s="18"/>
    </row>
    <row r="16" spans="1:8" s="10" customFormat="1" ht="19.5" customHeight="1">
      <c r="A16" s="9" t="s">
        <v>15</v>
      </c>
      <c r="B16" s="23">
        <f>SUM(B4:B15)</f>
        <v>62770591</v>
      </c>
      <c r="C16" s="23">
        <f>SUM(C4:C15)</f>
        <v>950772</v>
      </c>
      <c r="D16" s="23">
        <f>SUM(D4:D15)</f>
        <v>27728320</v>
      </c>
      <c r="E16" s="23">
        <f>SUM(E4:E15)</f>
        <v>109000584</v>
      </c>
      <c r="F16" s="23">
        <f>SUM(B16:E16)</f>
        <v>200450267</v>
      </c>
      <c r="H16" s="17"/>
    </row>
    <row r="17" spans="1:3" ht="12" customHeight="1">
      <c r="A17" s="12" t="s">
        <v>27</v>
      </c>
      <c r="B17" s="11"/>
      <c r="C17" s="11"/>
    </row>
  </sheetData>
  <sheetProtection/>
  <printOptions/>
  <pageMargins left="0.5511811023622047" right="0.511811023622047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zoomScalePageLayoutView="0" workbookViewId="0" topLeftCell="A1">
      <selection activeCell="E31" sqref="E31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36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12" ht="10.5" customHeight="1">
      <c r="A4" s="6" t="s">
        <v>3</v>
      </c>
      <c r="B4" s="20">
        <v>3272671</v>
      </c>
      <c r="C4" s="20">
        <v>48652</v>
      </c>
      <c r="D4" s="20">
        <v>3659911</v>
      </c>
      <c r="E4" s="20">
        <v>7413422</v>
      </c>
      <c r="F4" s="21">
        <f aca="true" t="shared" si="0" ref="F4:F15">SUM(B4:E4)</f>
        <v>14394656</v>
      </c>
      <c r="H4" s="18"/>
      <c r="I4" s="15"/>
      <c r="J4" s="18"/>
      <c r="K4" s="15"/>
      <c r="L4" s="18"/>
    </row>
    <row r="5" spans="1:12" ht="10.5" customHeight="1">
      <c r="A5" s="6" t="s">
        <v>4</v>
      </c>
      <c r="B5" s="20">
        <v>3515520</v>
      </c>
      <c r="C5" s="20">
        <v>83674</v>
      </c>
      <c r="D5" s="20">
        <v>3383882</v>
      </c>
      <c r="E5" s="20">
        <v>8596201</v>
      </c>
      <c r="F5" s="21">
        <f t="shared" si="0"/>
        <v>15579277</v>
      </c>
      <c r="H5" s="18"/>
      <c r="I5" s="15"/>
      <c r="J5" s="18"/>
      <c r="K5" s="15"/>
      <c r="L5" s="18"/>
    </row>
    <row r="6" spans="1:12" ht="10.5" customHeight="1">
      <c r="A6" s="6" t="s">
        <v>5</v>
      </c>
      <c r="B6" s="20">
        <v>3960516</v>
      </c>
      <c r="C6" s="20">
        <v>67505</v>
      </c>
      <c r="D6" s="20">
        <v>2711045</v>
      </c>
      <c r="E6" s="20">
        <v>8961961</v>
      </c>
      <c r="F6" s="21">
        <f t="shared" si="0"/>
        <v>15701027</v>
      </c>
      <c r="H6" s="18"/>
      <c r="I6" s="15"/>
      <c r="J6" s="18"/>
      <c r="K6" s="15"/>
      <c r="L6" s="18"/>
    </row>
    <row r="7" spans="1:12" ht="10.5" customHeight="1">
      <c r="A7" s="6" t="s">
        <v>6</v>
      </c>
      <c r="B7" s="20">
        <v>4500552</v>
      </c>
      <c r="C7" s="20">
        <v>52669</v>
      </c>
      <c r="D7" s="20">
        <v>2206704</v>
      </c>
      <c r="E7" s="20">
        <v>9449116</v>
      </c>
      <c r="F7" s="21">
        <f t="shared" si="0"/>
        <v>16209041</v>
      </c>
      <c r="H7" s="18"/>
      <c r="I7" s="15"/>
      <c r="J7" s="18"/>
      <c r="K7" s="15"/>
      <c r="L7" s="18"/>
    </row>
    <row r="8" spans="1:12" ht="10.5" customHeight="1">
      <c r="A8" s="6" t="s">
        <v>7</v>
      </c>
      <c r="B8" s="20">
        <v>5905879</v>
      </c>
      <c r="C8" s="20">
        <v>51265</v>
      </c>
      <c r="D8" s="20">
        <v>1783355</v>
      </c>
      <c r="E8" s="20">
        <v>11132553</v>
      </c>
      <c r="F8" s="21">
        <f t="shared" si="0"/>
        <v>18873052</v>
      </c>
      <c r="H8" s="18"/>
      <c r="I8" s="15"/>
      <c r="J8" s="18"/>
      <c r="K8" s="15"/>
      <c r="L8" s="18"/>
    </row>
    <row r="9" spans="1:12" ht="10.5" customHeight="1">
      <c r="A9" s="6" t="s">
        <v>8</v>
      </c>
      <c r="B9" s="20">
        <v>6350521</v>
      </c>
      <c r="C9" s="20">
        <v>38690</v>
      </c>
      <c r="D9" s="20">
        <v>1139810</v>
      </c>
      <c r="E9" s="20">
        <v>13017813</v>
      </c>
      <c r="F9" s="21">
        <f t="shared" si="0"/>
        <v>20546834</v>
      </c>
      <c r="H9" s="18"/>
      <c r="I9" s="15"/>
      <c r="J9" s="18"/>
      <c r="K9" s="15"/>
      <c r="L9" s="18"/>
    </row>
    <row r="10" spans="1:12" ht="10.5" customHeight="1">
      <c r="A10" s="6" t="s">
        <v>9</v>
      </c>
      <c r="B10" s="20">
        <v>6747478</v>
      </c>
      <c r="C10" s="20">
        <v>29074</v>
      </c>
      <c r="D10" s="20">
        <v>1010524</v>
      </c>
      <c r="E10" s="20">
        <v>12003994</v>
      </c>
      <c r="F10" s="21">
        <f t="shared" si="0"/>
        <v>19791070</v>
      </c>
      <c r="H10" s="18"/>
      <c r="I10" s="15"/>
      <c r="J10" s="18"/>
      <c r="K10" s="15"/>
      <c r="L10" s="18"/>
    </row>
    <row r="11" spans="1:12" ht="10.5" customHeight="1">
      <c r="A11" s="6" t="s">
        <v>10</v>
      </c>
      <c r="B11" s="20">
        <v>7315673</v>
      </c>
      <c r="C11" s="20">
        <v>29932</v>
      </c>
      <c r="D11" s="20">
        <v>1023836</v>
      </c>
      <c r="E11" s="20">
        <v>10638654</v>
      </c>
      <c r="F11" s="21">
        <f t="shared" si="0"/>
        <v>19008095</v>
      </c>
      <c r="H11" s="18"/>
      <c r="I11" s="15"/>
      <c r="J11" s="18"/>
      <c r="K11" s="15"/>
      <c r="L11" s="18"/>
    </row>
    <row r="12" spans="1:12" ht="10.5" customHeight="1">
      <c r="A12" s="6" t="s">
        <v>11</v>
      </c>
      <c r="B12" s="20">
        <v>7135892</v>
      </c>
      <c r="C12" s="20">
        <v>63893</v>
      </c>
      <c r="D12" s="20">
        <v>1048839</v>
      </c>
      <c r="E12" s="20">
        <v>9136904</v>
      </c>
      <c r="F12" s="21">
        <f t="shared" si="0"/>
        <v>17385528</v>
      </c>
      <c r="H12" s="18"/>
      <c r="I12" s="15"/>
      <c r="J12" s="18"/>
      <c r="K12" s="15"/>
      <c r="L12" s="18"/>
    </row>
    <row r="13" spans="1:12" ht="10.5" customHeight="1">
      <c r="A13" s="6" t="s">
        <v>12</v>
      </c>
      <c r="B13" s="20">
        <v>5925624</v>
      </c>
      <c r="C13" s="20">
        <v>222957</v>
      </c>
      <c r="D13" s="20">
        <v>2149948</v>
      </c>
      <c r="E13" s="20">
        <v>7720657</v>
      </c>
      <c r="F13" s="21">
        <f t="shared" si="0"/>
        <v>16019186</v>
      </c>
      <c r="H13" s="18"/>
      <c r="I13" s="15"/>
      <c r="J13" s="18"/>
      <c r="K13" s="15"/>
      <c r="L13" s="18"/>
    </row>
    <row r="14" spans="1:12" ht="10.5" customHeight="1">
      <c r="A14" s="6" t="s">
        <v>13</v>
      </c>
      <c r="B14" s="20">
        <v>4734217</v>
      </c>
      <c r="C14" s="20">
        <v>263083</v>
      </c>
      <c r="D14" s="20">
        <v>3622443</v>
      </c>
      <c r="E14" s="20">
        <v>7491718</v>
      </c>
      <c r="F14" s="21">
        <f t="shared" si="0"/>
        <v>16111461</v>
      </c>
      <c r="H14" s="18"/>
      <c r="I14" s="15"/>
      <c r="J14" s="18"/>
      <c r="K14" s="15"/>
      <c r="L14" s="18"/>
    </row>
    <row r="15" spans="1:12" ht="10.5" customHeight="1">
      <c r="A15" s="6" t="s">
        <v>14</v>
      </c>
      <c r="B15" s="20">
        <v>3965495</v>
      </c>
      <c r="C15" s="20">
        <v>157093</v>
      </c>
      <c r="D15" s="20">
        <v>4752530</v>
      </c>
      <c r="E15" s="20">
        <v>7224149</v>
      </c>
      <c r="F15" s="21">
        <f t="shared" si="0"/>
        <v>16099267</v>
      </c>
      <c r="H15" s="18"/>
      <c r="I15" s="15"/>
      <c r="J15" s="18"/>
      <c r="K15" s="15"/>
      <c r="L15" s="18"/>
    </row>
    <row r="16" spans="1:8" s="10" customFormat="1" ht="19.5" customHeight="1">
      <c r="A16" s="9" t="s">
        <v>15</v>
      </c>
      <c r="B16" s="23">
        <f>SUM(B4:B15)</f>
        <v>63330038</v>
      </c>
      <c r="C16" s="23">
        <f>SUM(C4:C15)</f>
        <v>1108487</v>
      </c>
      <c r="D16" s="23">
        <f>SUM(D4:D15)</f>
        <v>28492827</v>
      </c>
      <c r="E16" s="23">
        <f>SUM(E4:E15)</f>
        <v>112787142</v>
      </c>
      <c r="F16" s="23">
        <f>SUM(B16:E16)</f>
        <v>205718494</v>
      </c>
      <c r="H16" s="17"/>
    </row>
    <row r="17" spans="1:3" ht="12" customHeight="1">
      <c r="A17" s="12" t="s">
        <v>27</v>
      </c>
      <c r="B17" s="11"/>
      <c r="C17" s="11"/>
    </row>
  </sheetData>
  <sheetProtection/>
  <printOptions/>
  <pageMargins left="0.5511811023622047" right="0.511811023622047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Zeros="0" zoomScalePageLayoutView="0" workbookViewId="0" topLeftCell="A1">
      <selection activeCell="H1" sqref="H1:M16384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35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8" s="4" customFormat="1" ht="6.75" customHeight="1">
      <c r="A4" s="28"/>
      <c r="B4" s="28"/>
      <c r="C4" s="29"/>
      <c r="D4" s="28"/>
      <c r="E4" s="28"/>
      <c r="F4" s="29"/>
      <c r="H4" s="14"/>
    </row>
    <row r="5" spans="1:12" ht="10.5" customHeight="1">
      <c r="A5" s="6" t="s">
        <v>3</v>
      </c>
      <c r="B5" s="20">
        <v>3536288</v>
      </c>
      <c r="C5" s="20">
        <v>60183</v>
      </c>
      <c r="D5" s="20">
        <v>4406188</v>
      </c>
      <c r="E5" s="20">
        <v>8132960</v>
      </c>
      <c r="F5" s="21">
        <f>SUM(B5:E5)</f>
        <v>16135619</v>
      </c>
      <c r="H5" s="18"/>
      <c r="I5" s="15"/>
      <c r="J5" s="18"/>
      <c r="K5" s="15"/>
      <c r="L5" s="18"/>
    </row>
    <row r="6" spans="1:12" ht="10.5" customHeight="1">
      <c r="A6" s="6" t="s">
        <v>4</v>
      </c>
      <c r="B6" s="20">
        <v>3263237</v>
      </c>
      <c r="C6" s="20">
        <v>53896</v>
      </c>
      <c r="D6" s="20">
        <v>3332401</v>
      </c>
      <c r="E6" s="20">
        <v>7733154</v>
      </c>
      <c r="F6" s="21">
        <f aca="true" t="shared" si="0" ref="F6:F16">SUM(B6:E6)</f>
        <v>14382688</v>
      </c>
      <c r="H6" s="18"/>
      <c r="I6" s="15"/>
      <c r="J6" s="18"/>
      <c r="K6" s="15"/>
      <c r="L6" s="18"/>
    </row>
    <row r="7" spans="1:12" ht="10.5" customHeight="1">
      <c r="A7" s="6" t="s">
        <v>5</v>
      </c>
      <c r="B7" s="20">
        <v>3931195</v>
      </c>
      <c r="C7" s="20">
        <v>54666</v>
      </c>
      <c r="D7" s="20">
        <v>3295412</v>
      </c>
      <c r="E7" s="20">
        <v>9483877</v>
      </c>
      <c r="F7" s="21">
        <f t="shared" si="0"/>
        <v>16765150</v>
      </c>
      <c r="H7" s="18"/>
      <c r="I7" s="15"/>
      <c r="J7" s="18"/>
      <c r="K7" s="15"/>
      <c r="L7" s="18"/>
    </row>
    <row r="8" spans="1:12" ht="10.5" customHeight="1">
      <c r="A8" s="6" t="s">
        <v>6</v>
      </c>
      <c r="B8" s="20">
        <v>4640676</v>
      </c>
      <c r="C8" s="20">
        <v>48083</v>
      </c>
      <c r="D8" s="20">
        <v>2707727</v>
      </c>
      <c r="E8" s="20">
        <v>9638245</v>
      </c>
      <c r="F8" s="21">
        <f t="shared" si="0"/>
        <v>17034731</v>
      </c>
      <c r="H8" s="18"/>
      <c r="I8" s="15"/>
      <c r="J8" s="18"/>
      <c r="K8" s="15"/>
      <c r="L8" s="18"/>
    </row>
    <row r="9" spans="1:12" ht="10.5" customHeight="1">
      <c r="A9" s="6" t="s">
        <v>7</v>
      </c>
      <c r="B9" s="20">
        <v>6193689</v>
      </c>
      <c r="C9" s="20">
        <v>32359</v>
      </c>
      <c r="D9" s="20">
        <v>1720859</v>
      </c>
      <c r="E9" s="20">
        <v>10841149</v>
      </c>
      <c r="F9" s="21">
        <f t="shared" si="0"/>
        <v>18788056</v>
      </c>
      <c r="H9" s="18"/>
      <c r="I9" s="15"/>
      <c r="J9" s="18"/>
      <c r="K9" s="15"/>
      <c r="L9" s="18"/>
    </row>
    <row r="10" spans="1:12" ht="10.5" customHeight="1">
      <c r="A10" s="6" t="s">
        <v>8</v>
      </c>
      <c r="B10" s="20">
        <v>7102465</v>
      </c>
      <c r="C10" s="20">
        <v>28072</v>
      </c>
      <c r="D10" s="20">
        <v>1053695</v>
      </c>
      <c r="E10" s="20">
        <v>13856210</v>
      </c>
      <c r="F10" s="21">
        <f t="shared" si="0"/>
        <v>22040442</v>
      </c>
      <c r="H10" s="18"/>
      <c r="I10" s="15"/>
      <c r="J10" s="18"/>
      <c r="K10" s="15"/>
      <c r="L10" s="18"/>
    </row>
    <row r="11" spans="1:12" ht="10.5" customHeight="1">
      <c r="A11" s="6" t="s">
        <v>9</v>
      </c>
      <c r="B11" s="20">
        <v>7276222</v>
      </c>
      <c r="C11" s="20">
        <v>18484</v>
      </c>
      <c r="D11" s="20">
        <v>1047087</v>
      </c>
      <c r="E11" s="20">
        <v>13226921</v>
      </c>
      <c r="F11" s="21">
        <f t="shared" si="0"/>
        <v>21568714</v>
      </c>
      <c r="H11" s="18"/>
      <c r="I11" s="15"/>
      <c r="J11" s="18"/>
      <c r="K11" s="15"/>
      <c r="L11" s="18"/>
    </row>
    <row r="12" spans="1:12" ht="10.5" customHeight="1">
      <c r="A12" s="6" t="s">
        <v>10</v>
      </c>
      <c r="B12" s="20">
        <v>6685532</v>
      </c>
      <c r="C12" s="20">
        <v>34082</v>
      </c>
      <c r="D12" s="20">
        <v>925013</v>
      </c>
      <c r="E12" s="20">
        <v>10084501</v>
      </c>
      <c r="F12" s="21">
        <f t="shared" si="0"/>
        <v>17729128</v>
      </c>
      <c r="H12" s="18"/>
      <c r="I12" s="15"/>
      <c r="J12" s="18"/>
      <c r="K12" s="15"/>
      <c r="L12" s="18"/>
    </row>
    <row r="13" spans="1:12" ht="10.5" customHeight="1">
      <c r="A13" s="6" t="s">
        <v>11</v>
      </c>
      <c r="B13" s="20">
        <v>7031217</v>
      </c>
      <c r="C13" s="20">
        <v>46910</v>
      </c>
      <c r="D13" s="20">
        <v>923877</v>
      </c>
      <c r="E13" s="20">
        <v>9575033</v>
      </c>
      <c r="F13" s="21">
        <f t="shared" si="0"/>
        <v>17577037</v>
      </c>
      <c r="H13" s="18"/>
      <c r="I13" s="15"/>
      <c r="J13" s="18"/>
      <c r="K13" s="15"/>
      <c r="L13" s="18"/>
    </row>
    <row r="14" spans="1:12" ht="10.5" customHeight="1">
      <c r="A14" s="6" t="s">
        <v>12</v>
      </c>
      <c r="B14" s="20">
        <v>6308466</v>
      </c>
      <c r="C14" s="20">
        <v>174583</v>
      </c>
      <c r="D14" s="20">
        <v>2090506</v>
      </c>
      <c r="E14" s="20">
        <v>8135259</v>
      </c>
      <c r="F14" s="21">
        <f t="shared" si="0"/>
        <v>16708814</v>
      </c>
      <c r="H14" s="18"/>
      <c r="I14" s="15"/>
      <c r="J14" s="18"/>
      <c r="K14" s="15"/>
      <c r="L14" s="18"/>
    </row>
    <row r="15" spans="1:12" ht="10.5" customHeight="1">
      <c r="A15" s="6" t="s">
        <v>13</v>
      </c>
      <c r="B15" s="20">
        <v>4759933</v>
      </c>
      <c r="C15" s="20">
        <v>158616</v>
      </c>
      <c r="D15" s="20">
        <v>3325975</v>
      </c>
      <c r="E15" s="20">
        <v>7763611</v>
      </c>
      <c r="F15" s="21">
        <f t="shared" si="0"/>
        <v>16008135</v>
      </c>
      <c r="H15" s="18"/>
      <c r="I15" s="15"/>
      <c r="J15" s="18"/>
      <c r="K15" s="15"/>
      <c r="L15" s="18"/>
    </row>
    <row r="16" spans="1:12" ht="10.5" customHeight="1">
      <c r="A16" s="6" t="s">
        <v>14</v>
      </c>
      <c r="B16" s="20">
        <v>4080538</v>
      </c>
      <c r="C16" s="20">
        <v>161997</v>
      </c>
      <c r="D16" s="20">
        <v>5228151</v>
      </c>
      <c r="E16" s="20">
        <v>7367776</v>
      </c>
      <c r="F16" s="21">
        <f t="shared" si="0"/>
        <v>16838462</v>
      </c>
      <c r="H16" s="18"/>
      <c r="I16" s="15"/>
      <c r="J16" s="18"/>
      <c r="K16" s="15"/>
      <c r="L16" s="18"/>
    </row>
    <row r="17" spans="1:8" s="10" customFormat="1" ht="19.5" customHeight="1">
      <c r="A17" s="9" t="s">
        <v>15</v>
      </c>
      <c r="B17" s="23">
        <f>SUM(B5:B16)</f>
        <v>64809458</v>
      </c>
      <c r="C17" s="23">
        <f>SUM(C5:C16)</f>
        <v>871931</v>
      </c>
      <c r="D17" s="23">
        <f>SUM(D5:D16)</f>
        <v>30056891</v>
      </c>
      <c r="E17" s="23">
        <f>SUM(E5:E16)</f>
        <v>115838696</v>
      </c>
      <c r="F17" s="23">
        <f>SUM(B17:E17)</f>
        <v>211576976</v>
      </c>
      <c r="H17" s="17"/>
    </row>
    <row r="18" spans="1:3" ht="12" customHeight="1">
      <c r="A18" s="12" t="s">
        <v>27</v>
      </c>
      <c r="B18" s="11"/>
      <c r="C18" s="11"/>
    </row>
  </sheetData>
  <sheetProtection/>
  <printOptions/>
  <pageMargins left="0.5511811023622047" right="0.511811023622047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Zeros="0" zoomScalePageLayoutView="0" workbookViewId="0" topLeftCell="A1">
      <selection activeCell="C38" sqref="C38"/>
    </sheetView>
  </sheetViews>
  <sheetFormatPr defaultColWidth="13.7109375" defaultRowHeight="12.75"/>
  <cols>
    <col min="1" max="1" width="10.7109375" style="6" customWidth="1"/>
    <col min="2" max="2" width="16.421875" style="6" bestFit="1" customWidth="1"/>
    <col min="3" max="4" width="15.7109375" style="6" customWidth="1"/>
    <col min="5" max="5" width="16.421875" style="6" bestFit="1" customWidth="1"/>
    <col min="6" max="6" width="17.7109375" style="6" customWidth="1"/>
    <col min="7" max="7" width="3.7109375" style="6" customWidth="1"/>
    <col min="8" max="8" width="13.7109375" style="15" customWidth="1"/>
    <col min="9" max="16384" width="13.7109375" style="6" customWidth="1"/>
  </cols>
  <sheetData>
    <row r="1" spans="1:8" s="1" customFormat="1" ht="13.5">
      <c r="A1" s="26" t="s">
        <v>20</v>
      </c>
      <c r="B1" s="27"/>
      <c r="C1" s="27"/>
      <c r="D1" s="27"/>
      <c r="E1" s="27"/>
      <c r="F1" s="27"/>
      <c r="H1" s="13"/>
    </row>
    <row r="2" spans="1:8" s="1" customFormat="1" ht="19.5" customHeight="1">
      <c r="A2" s="24" t="s">
        <v>34</v>
      </c>
      <c r="B2" s="25"/>
      <c r="C2" s="25"/>
      <c r="D2" s="25"/>
      <c r="E2" s="25"/>
      <c r="F2" s="25"/>
      <c r="H2" s="13"/>
    </row>
    <row r="3" spans="1:8" s="4" customFormat="1" ht="15" customHeight="1">
      <c r="A3" s="2" t="s">
        <v>0</v>
      </c>
      <c r="B3" s="2" t="s">
        <v>19</v>
      </c>
      <c r="C3" s="3" t="s">
        <v>1</v>
      </c>
      <c r="D3" s="2" t="s">
        <v>18</v>
      </c>
      <c r="E3" s="2" t="s">
        <v>17</v>
      </c>
      <c r="F3" s="3" t="s">
        <v>2</v>
      </c>
      <c r="H3" s="14"/>
    </row>
    <row r="4" spans="1:8" s="4" customFormat="1" ht="6.75" customHeight="1">
      <c r="A4" s="5"/>
      <c r="H4" s="14"/>
    </row>
    <row r="5" spans="1:6" ht="10.5" customHeight="1">
      <c r="A5" s="6" t="s">
        <v>3</v>
      </c>
      <c r="B5" s="20">
        <v>3590742</v>
      </c>
      <c r="C5" s="20">
        <v>55420</v>
      </c>
      <c r="D5" s="20">
        <v>4393560</v>
      </c>
      <c r="E5" s="20">
        <v>9137824</v>
      </c>
      <c r="F5" s="21">
        <f>SUM(B5:E5)</f>
        <v>17177546</v>
      </c>
    </row>
    <row r="6" spans="1:6" ht="10.5" customHeight="1">
      <c r="A6" s="6" t="s">
        <v>4</v>
      </c>
      <c r="B6" s="20">
        <v>3128222</v>
      </c>
      <c r="C6" s="20">
        <v>76306</v>
      </c>
      <c r="D6" s="20">
        <v>3569272</v>
      </c>
      <c r="E6" s="20">
        <v>8624041</v>
      </c>
      <c r="F6" s="21">
        <f>SUM(B6:E6)</f>
        <v>15397841</v>
      </c>
    </row>
    <row r="7" spans="1:6" ht="10.5" customHeight="1">
      <c r="A7" s="6" t="s">
        <v>5</v>
      </c>
      <c r="B7" s="20">
        <v>4227779</v>
      </c>
      <c r="C7" s="20">
        <v>79660</v>
      </c>
      <c r="D7" s="20">
        <v>3164497</v>
      </c>
      <c r="E7" s="20">
        <v>9580513</v>
      </c>
      <c r="F7" s="21">
        <f>SUM(B7:E7)</f>
        <v>17052449</v>
      </c>
    </row>
    <row r="8" spans="1:6" ht="10.5" customHeight="1">
      <c r="A8" s="6" t="s">
        <v>6</v>
      </c>
      <c r="B8" s="20">
        <v>4832100</v>
      </c>
      <c r="C8" s="20">
        <v>54474</v>
      </c>
      <c r="D8" s="20">
        <v>2160501</v>
      </c>
      <c r="E8" s="20">
        <v>9912709</v>
      </c>
      <c r="F8" s="21">
        <f>SUM(B8:E8)</f>
        <v>16959784</v>
      </c>
    </row>
    <row r="9" spans="1:8" ht="10.5" customHeight="1">
      <c r="A9" s="6" t="s">
        <v>7</v>
      </c>
      <c r="B9" s="20">
        <v>6695885</v>
      </c>
      <c r="C9" s="20">
        <v>52752</v>
      </c>
      <c r="D9" s="20">
        <v>1774423</v>
      </c>
      <c r="E9" s="20">
        <v>11601566</v>
      </c>
      <c r="F9" s="21">
        <f aca="true" t="shared" si="0" ref="F9:F16">SUM(B9:E9)</f>
        <v>20124626</v>
      </c>
      <c r="H9" s="6"/>
    </row>
    <row r="10" spans="1:8" ht="10.5" customHeight="1">
      <c r="A10" s="6" t="s">
        <v>8</v>
      </c>
      <c r="B10" s="20">
        <v>6891770</v>
      </c>
      <c r="C10" s="20">
        <v>38190</v>
      </c>
      <c r="D10" s="20">
        <v>1142994</v>
      </c>
      <c r="E10" s="20">
        <v>14129846</v>
      </c>
      <c r="F10" s="21">
        <f t="shared" si="0"/>
        <v>22202800</v>
      </c>
      <c r="H10" s="6"/>
    </row>
    <row r="11" spans="1:6" ht="10.5" customHeight="1">
      <c r="A11" s="6" t="s">
        <v>9</v>
      </c>
      <c r="B11" s="20">
        <v>7341202</v>
      </c>
      <c r="C11" s="20">
        <v>39713</v>
      </c>
      <c r="D11" s="20">
        <v>1081070</v>
      </c>
      <c r="E11" s="20">
        <v>11938488</v>
      </c>
      <c r="F11" s="21">
        <f t="shared" si="0"/>
        <v>20400473</v>
      </c>
    </row>
    <row r="12" spans="1:6" ht="10.5" customHeight="1">
      <c r="A12" s="6" t="s">
        <v>10</v>
      </c>
      <c r="B12" s="20">
        <v>6988306</v>
      </c>
      <c r="C12" s="20">
        <v>35136</v>
      </c>
      <c r="D12" s="20">
        <v>959411</v>
      </c>
      <c r="E12" s="20">
        <v>9772153</v>
      </c>
      <c r="F12" s="21">
        <f t="shared" si="0"/>
        <v>17755006</v>
      </c>
    </row>
    <row r="13" spans="1:6" ht="10.5" customHeight="1">
      <c r="A13" s="6" t="s">
        <v>11</v>
      </c>
      <c r="B13" s="20">
        <v>7883205.999999998</v>
      </c>
      <c r="C13" s="20">
        <v>92890</v>
      </c>
      <c r="D13" s="20">
        <v>1191321</v>
      </c>
      <c r="E13" s="20">
        <v>9616941.999999996</v>
      </c>
      <c r="F13" s="21">
        <f t="shared" si="0"/>
        <v>18784358.999999993</v>
      </c>
    </row>
    <row r="14" spans="1:8" ht="10.5" customHeight="1">
      <c r="A14" s="6" t="s">
        <v>12</v>
      </c>
      <c r="B14" s="20">
        <v>7246984.000000004</v>
      </c>
      <c r="C14" s="20">
        <v>192026.99999999994</v>
      </c>
      <c r="D14" s="20">
        <v>2478131</v>
      </c>
      <c r="E14" s="20">
        <v>8775311.999999994</v>
      </c>
      <c r="F14" s="21">
        <f t="shared" si="0"/>
        <v>18692454</v>
      </c>
      <c r="H14" s="6"/>
    </row>
    <row r="15" spans="1:6" ht="10.5" customHeight="1">
      <c r="A15" s="6" t="s">
        <v>13</v>
      </c>
      <c r="B15" s="20">
        <v>4509333.999999999</v>
      </c>
      <c r="C15" s="20">
        <v>155473.9999999999</v>
      </c>
      <c r="D15" s="20">
        <v>3487631.0000000014</v>
      </c>
      <c r="E15" s="20">
        <v>7375080.000000003</v>
      </c>
      <c r="F15" s="21">
        <f t="shared" si="0"/>
        <v>15527519.000000004</v>
      </c>
    </row>
    <row r="16" spans="1:6" ht="10.5" customHeight="1">
      <c r="A16" s="6" t="s">
        <v>14</v>
      </c>
      <c r="B16" s="20">
        <v>4436779.999999999</v>
      </c>
      <c r="C16" s="20">
        <v>151408</v>
      </c>
      <c r="D16" s="20">
        <v>5608372.999999999</v>
      </c>
      <c r="E16" s="20">
        <v>8654395.99999998</v>
      </c>
      <c r="F16" s="21">
        <f t="shared" si="0"/>
        <v>18850956.999999978</v>
      </c>
    </row>
    <row r="17" spans="1:8" s="10" customFormat="1" ht="19.5" customHeight="1">
      <c r="A17" s="9" t="s">
        <v>15</v>
      </c>
      <c r="B17" s="23">
        <f>SUM(B5:B16)</f>
        <v>67772310</v>
      </c>
      <c r="C17" s="23">
        <f>SUM(C5:C16)</f>
        <v>1023449.9999999999</v>
      </c>
      <c r="D17" s="23">
        <f>SUM(D5:D16)</f>
        <v>31011184</v>
      </c>
      <c r="E17" s="23">
        <f>SUM(E5:E16)</f>
        <v>119118869.99999999</v>
      </c>
      <c r="F17" s="23">
        <f>SUM(B17:E17)</f>
        <v>218925814</v>
      </c>
      <c r="H17" s="17"/>
    </row>
    <row r="18" spans="1:3" ht="12" customHeight="1">
      <c r="A18" s="12" t="s">
        <v>27</v>
      </c>
      <c r="B18" s="11"/>
      <c r="C18" s="11"/>
    </row>
  </sheetData>
  <sheetProtection/>
  <printOptions/>
  <pageMargins left="0.5511811023622047" right="0.511811023622047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&amp;R&amp;F</oddHeader>
    <oddFooter>&amp;CComune di Bologna - Dipartimento Programmazione,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Candida Ranalli</cp:lastModifiedBy>
  <cp:lastPrinted>2017-02-02T16:21:28Z</cp:lastPrinted>
  <dcterms:created xsi:type="dcterms:W3CDTF">2000-09-06T10:33:37Z</dcterms:created>
  <dcterms:modified xsi:type="dcterms:W3CDTF">2022-11-24T12:41:38Z</dcterms:modified>
  <cp:category/>
  <cp:version/>
  <cp:contentType/>
  <cp:contentStatus/>
</cp:coreProperties>
</file>