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368" windowWidth="3000" windowHeight="2220" tabRatio="601" activeTab="0"/>
  </bookViews>
  <sheets>
    <sheet name="Tavola" sheetId="1" r:id="rId1"/>
  </sheets>
  <definedNames>
    <definedName name="Anno_fine_tavola">#REF!</definedName>
    <definedName name="Anno_inizio_banca_dati">#REF!</definedName>
    <definedName name="_xlnm.Print_Area" localSheetId="0">'Tavola'!$A$1:$AB$23</definedName>
    <definedName name="Argomento">#REF!</definedName>
    <definedName name="Da_caricare_in_Intranet_1">#REF!</definedName>
    <definedName name="HTML1_1" hidden="1">"[BOLLE.XLS]PrincInd!$C$7:$I$55"</definedName>
    <definedName name="HTML1_11" hidden="1">1</definedName>
    <definedName name="HTML1_12" hidden="1">"I:\WORKBOLL\BNET.HTM"</definedName>
    <definedName name="HTML1_2" hidden="1">-4146</definedName>
    <definedName name="HTML1_3" hidden="1">"I:\WORKBOLL\BNET9608.HTM"</definedName>
    <definedName name="HTML2_1" hidden="1">"[BOLLE.XLS]PrincInd!$B$7:$J$55"</definedName>
    <definedName name="HTML2_11" hidden="1">1</definedName>
    <definedName name="HTML2_12" hidden="1">"G:\bolletti\bnet2.htm"</definedName>
    <definedName name="HTML2_2" hidden="1">-4146</definedName>
    <definedName name="HTML2_3" hidden="1">"G:\bolletti\bnet.htm"</definedName>
    <definedName name="HTMLCount" hidden="1">2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<sst xmlns="http://schemas.openxmlformats.org/spreadsheetml/2006/main" count="24" uniqueCount="14">
  <si>
    <t>Prodotti</t>
  </si>
  <si>
    <t>Provenienza nazionale</t>
  </si>
  <si>
    <t>Ortaggi</t>
  </si>
  <si>
    <t>Frutta fresca</t>
  </si>
  <si>
    <t>Frutta secca</t>
  </si>
  <si>
    <t>Agrumi</t>
  </si>
  <si>
    <t>Totali</t>
  </si>
  <si>
    <t>Provenienza estera</t>
  </si>
  <si>
    <t>In complesso</t>
  </si>
  <si>
    <t>(1) I totali possono non coincidere con quelli di altre pubblicazioni a causa degli arrotondamenti.</t>
  </si>
  <si>
    <t>(1)</t>
  </si>
  <si>
    <t>Prodotti ortofrutticoli entrati nel mercato all'ingrosso secondo la provenienza (Valori espressi in chilogrammi)</t>
  </si>
  <si>
    <t xml:space="preserve">Fonte: CAAB S.c.p.a. - Centro Agroalimentare Bologna      </t>
  </si>
  <si>
    <t>dal 1993 al 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</si>
</sst>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[Red]\-&quot;L.&quot;\ #,##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L.&quot;#,##0"/>
    <numFmt numFmtId="177" formatCode="#,##0.0"/>
    <numFmt numFmtId="178" formatCode="0.0"/>
    <numFmt numFmtId="179" formatCode="&quot;L.&quot;#,##0;\ \-&quot;L.&quot;#,##0"/>
  </numFmts>
  <fonts count="47">
    <font>
      <sz val="9"/>
      <name val="Helvetica-Narrow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1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b/>
      <sz val="9"/>
      <name val="Helvetica-Narrow"/>
      <family val="0"/>
    </font>
    <font>
      <b/>
      <sz val="8"/>
      <name val="Helvetica-Narrow"/>
      <family val="2"/>
    </font>
    <font>
      <sz val="10"/>
      <name val="Arial"/>
      <family val="0"/>
    </font>
    <font>
      <sz val="8"/>
      <name val="Arial"/>
      <family val="2"/>
    </font>
    <font>
      <b/>
      <sz val="12"/>
      <name val="Helvetica-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5" fillId="0" borderId="0" applyNumberFormat="0" applyAlignment="0" applyProtection="0"/>
    <xf numFmtId="176" fontId="0" fillId="0" borderId="4" applyNumberFormat="0" applyAlignment="0" applyProtection="0"/>
    <xf numFmtId="176" fontId="0" fillId="0" borderId="5" applyNumberFormat="0" applyAlignment="0" applyProtection="0"/>
    <xf numFmtId="0" fontId="35" fillId="28" borderId="1" applyNumberFormat="0" applyAlignment="0" applyProtection="0"/>
    <xf numFmtId="4" fontId="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 applyNumberFormat="0" applyAlignment="0" applyProtection="0"/>
    <xf numFmtId="0" fontId="0" fillId="30" borderId="6" applyNumberFormat="0" applyFont="0" applyAlignment="0" applyProtection="0"/>
    <xf numFmtId="176" fontId="6" fillId="0" borderId="0" applyNumberFormat="0" applyAlignment="0" applyProtection="0"/>
    <xf numFmtId="0" fontId="37" fillId="20" borderId="7" applyNumberFormat="0" applyAlignment="0" applyProtection="0"/>
    <xf numFmtId="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176" fontId="7" fillId="0" borderId="0" applyNumberFormat="0" applyProtection="0">
      <alignment horizontal="left"/>
    </xf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3" fontId="4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76" fontId="6" fillId="0" borderId="0" xfId="53" applyNumberFormat="1" applyAlignment="1" applyProtection="1">
      <alignment/>
      <protection locked="0"/>
    </xf>
    <xf numFmtId="0" fontId="6" fillId="0" borderId="0" xfId="53" applyNumberFormat="1" applyAlignment="1" applyProtection="1">
      <alignment/>
      <protection locked="0"/>
    </xf>
    <xf numFmtId="0" fontId="0" fillId="0" borderId="0" xfId="0" applyAlignment="1" applyProtection="1">
      <alignment horizontal="centerContinuous" vertical="center"/>
      <protection locked="0"/>
    </xf>
    <xf numFmtId="176" fontId="0" fillId="0" borderId="0" xfId="0" applyNumberFormat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178" fontId="0" fillId="0" borderId="0" xfId="0" applyNumberFormat="1" applyAlignment="1" applyProtection="1">
      <alignment horizontal="centerContinuous" vertical="center"/>
      <protection locked="0"/>
    </xf>
    <xf numFmtId="176" fontId="5" fillId="0" borderId="0" xfId="42" applyNumberFormat="1" applyFont="1" applyBorder="1" applyAlignment="1" applyProtection="1">
      <alignment/>
      <protection locked="0"/>
    </xf>
    <xf numFmtId="176" fontId="5" fillId="0" borderId="0" xfId="42" applyNumberFormat="1" applyBorder="1" applyAlignment="1" applyProtection="1">
      <alignment/>
      <protection locked="0"/>
    </xf>
    <xf numFmtId="0" fontId="5" fillId="0" borderId="0" xfId="42" applyBorder="1" applyAlignment="1" applyProtection="1">
      <alignment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8" fillId="0" borderId="0" xfId="0" applyNumberFormat="1" applyFont="1" applyAlignment="1" applyProtection="1">
      <alignment/>
      <protection locked="0"/>
    </xf>
    <xf numFmtId="3" fontId="8" fillId="0" borderId="12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176" fontId="5" fillId="0" borderId="0" xfId="42" applyNumberFormat="1" applyFill="1" applyBorder="1" applyAlignment="1" applyProtection="1">
      <alignment/>
      <protection locked="0"/>
    </xf>
    <xf numFmtId="0" fontId="0" fillId="0" borderId="13" xfId="0" applyBorder="1" applyAlignment="1">
      <alignment horizontal="right" vertical="center"/>
    </xf>
    <xf numFmtId="176" fontId="9" fillId="0" borderId="0" xfId="42" applyNumberFormat="1" applyFont="1" applyFill="1" applyBorder="1" applyAlignment="1" applyProtection="1" quotePrefix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179" fontId="11" fillId="0" borderId="0" xfId="0" applyNumberFormat="1" applyFont="1" applyFill="1" applyAlignment="1" applyProtection="1">
      <alignment/>
      <protection locked="0"/>
    </xf>
    <xf numFmtId="3" fontId="0" fillId="0" borderId="0" xfId="46" applyNumberFormat="1" applyFont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6" fillId="0" borderId="0" xfId="53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0" fillId="0" borderId="13" xfId="51" applyBorder="1" applyAlignment="1">
      <alignment vertical="center"/>
    </xf>
    <xf numFmtId="3" fontId="0" fillId="0" borderId="0" xfId="49" applyNumberFormat="1" applyFont="1" applyAlignment="1" applyProtection="1">
      <alignment/>
      <protection locked="0"/>
    </xf>
    <xf numFmtId="3" fontId="8" fillId="0" borderId="0" xfId="51" applyNumberFormat="1" applyFont="1" applyAlignment="1" applyProtection="1">
      <alignment/>
      <protection locked="0"/>
    </xf>
    <xf numFmtId="3" fontId="0" fillId="0" borderId="0" xfId="51" applyNumberFormat="1" applyAlignment="1" applyProtection="1">
      <alignment/>
      <protection locked="0"/>
    </xf>
    <xf numFmtId="3" fontId="8" fillId="0" borderId="12" xfId="51" applyNumberFormat="1" applyFon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Continuous" vertical="center"/>
      <protection locked="0"/>
    </xf>
    <xf numFmtId="3" fontId="8" fillId="0" borderId="0" xfId="0" applyNumberFormat="1" applyFont="1" applyBorder="1" applyAlignment="1" applyProtection="1">
      <alignment vertical="center"/>
      <protection locked="0"/>
    </xf>
    <xf numFmtId="3" fontId="0" fillId="0" borderId="0" xfId="46" applyNumberFormat="1" applyFont="1" applyBorder="1" applyAlignment="1" applyProtection="1">
      <alignment/>
      <protection locked="0"/>
    </xf>
    <xf numFmtId="4" fontId="0" fillId="0" borderId="0" xfId="46" applyFont="1" applyBorder="1" applyAlignment="1" applyProtection="1">
      <alignment/>
      <protection locked="0"/>
    </xf>
    <xf numFmtId="4" fontId="0" fillId="0" borderId="0" xfId="46" applyFont="1" applyBorder="1" applyAlignment="1" applyProtection="1">
      <alignment/>
      <protection locked="0"/>
    </xf>
    <xf numFmtId="3" fontId="0" fillId="0" borderId="0" xfId="46" applyNumberFormat="1" applyFont="1" applyBorder="1" applyAlignment="1" applyProtection="1">
      <alignment/>
      <protection locked="0"/>
    </xf>
    <xf numFmtId="176" fontId="12" fillId="0" borderId="5" xfId="0" applyNumberFormat="1" applyFont="1" applyBorder="1" applyAlignment="1" applyProtection="1">
      <alignment horizontal="center" vertical="center"/>
      <protection locked="0"/>
    </xf>
    <xf numFmtId="176" fontId="12" fillId="0" borderId="0" xfId="0" applyNumberFormat="1" applyFont="1" applyAlignment="1" applyProtection="1">
      <alignment horizontal="center" vertical="center"/>
      <protection locked="0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Migliaia (0)_103010" xfId="47"/>
    <cellStyle name="Comma [0]" xfId="48"/>
    <cellStyle name="Migliaia 3" xfId="49"/>
    <cellStyle name="Neutrale" xfId="50"/>
    <cellStyle name="Normale 2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Trattini" xfId="64"/>
    <cellStyle name="Valore non valido" xfId="65"/>
    <cellStyle name="Valore valido" xfId="66"/>
    <cellStyle name="Currency" xfId="67"/>
    <cellStyle name="Valuta (0)_103010" xfId="68"/>
    <cellStyle name="Currency [0]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Zeros="0" tabSelected="1" zoomScalePageLayoutView="0" workbookViewId="0" topLeftCell="A1">
      <selection activeCell="G27" sqref="G27"/>
    </sheetView>
  </sheetViews>
  <sheetFormatPr defaultColWidth="9.125" defaultRowHeight="12"/>
  <cols>
    <col min="1" max="2" width="12.25390625" style="1" customWidth="1"/>
    <col min="3" max="3" width="12.375" style="1" bestFit="1" customWidth="1"/>
    <col min="4" max="10" width="10.875" style="1" customWidth="1"/>
    <col min="11" max="11" width="12.875" style="1" customWidth="1"/>
    <col min="12" max="20" width="10.875" style="1" customWidth="1"/>
    <col min="21" max="23" width="10.875" style="27" customWidth="1"/>
    <col min="24" max="24" width="10.875" style="27" bestFit="1" customWidth="1"/>
    <col min="25" max="25" width="10.875" style="27" customWidth="1"/>
    <col min="26" max="27" width="10.875" style="1" customWidth="1"/>
    <col min="28" max="28" width="10.875" style="27" customWidth="1"/>
    <col min="29" max="30" width="10.875" style="27" bestFit="1" customWidth="1"/>
    <col min="31" max="234" width="9.125" style="27" customWidth="1"/>
    <col min="235" max="16384" width="9.125" style="1" customWidth="1"/>
  </cols>
  <sheetData>
    <row r="1" spans="1:30" s="11" customFormat="1" ht="19.5" customHeight="1">
      <c r="A1" s="9" t="s">
        <v>11</v>
      </c>
      <c r="B1" s="9"/>
      <c r="L1" s="22" t="s">
        <v>10</v>
      </c>
      <c r="Y1" s="20"/>
      <c r="Z1" s="20"/>
      <c r="AA1" s="10"/>
      <c r="AB1" s="10"/>
      <c r="AC1" s="10"/>
      <c r="AD1" s="10"/>
    </row>
    <row r="2" spans="1:28" s="11" customFormat="1" ht="13.5">
      <c r="A2" s="9" t="s">
        <v>13</v>
      </c>
      <c r="B2" s="9"/>
      <c r="Y2" s="20"/>
      <c r="Z2" s="20"/>
      <c r="AA2" s="10"/>
      <c r="AB2" s="10"/>
    </row>
    <row r="3" spans="1:234" s="7" customFormat="1" ht="15.75" customHeight="1">
      <c r="A3" s="23" t="s">
        <v>0</v>
      </c>
      <c r="B3" s="23">
        <v>2021</v>
      </c>
      <c r="C3" s="13">
        <v>2020</v>
      </c>
      <c r="D3" s="13">
        <v>2019</v>
      </c>
      <c r="E3" s="13">
        <v>2018</v>
      </c>
      <c r="F3" s="13">
        <v>2017</v>
      </c>
      <c r="G3" s="13">
        <v>2016</v>
      </c>
      <c r="H3" s="13">
        <v>2015</v>
      </c>
      <c r="I3" s="33">
        <v>2014</v>
      </c>
      <c r="J3" s="13">
        <v>2013</v>
      </c>
      <c r="K3" s="13">
        <v>2012</v>
      </c>
      <c r="L3" s="13">
        <v>2011</v>
      </c>
      <c r="M3" s="13">
        <v>2010</v>
      </c>
      <c r="N3" s="13">
        <v>2009</v>
      </c>
      <c r="O3" s="13">
        <v>2008</v>
      </c>
      <c r="P3" s="13">
        <v>2007</v>
      </c>
      <c r="Q3" s="13">
        <v>2006</v>
      </c>
      <c r="R3" s="13">
        <v>2005</v>
      </c>
      <c r="S3" s="13">
        <v>2004</v>
      </c>
      <c r="T3" s="13">
        <v>2003</v>
      </c>
      <c r="U3" s="13">
        <v>2002</v>
      </c>
      <c r="V3" s="13">
        <v>2001</v>
      </c>
      <c r="W3" s="21">
        <v>2000</v>
      </c>
      <c r="X3" s="13">
        <v>1999</v>
      </c>
      <c r="Y3" s="13">
        <v>1998</v>
      </c>
      <c r="Z3" s="21">
        <v>1997</v>
      </c>
      <c r="AA3" s="13">
        <v>1996</v>
      </c>
      <c r="AB3" s="13">
        <v>1995</v>
      </c>
      <c r="AC3" s="13">
        <v>1994</v>
      </c>
      <c r="AD3" s="13">
        <v>1993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</row>
    <row r="4" spans="3:234" s="7" customFormat="1" ht="15.75" customHeight="1">
      <c r="C4" s="44" t="s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38"/>
      <c r="Y4" s="5"/>
      <c r="Z4" s="5"/>
      <c r="AA4" s="5"/>
      <c r="AB4" s="5"/>
      <c r="AC4" s="6"/>
      <c r="AD4" s="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</row>
    <row r="5" spans="1:30" ht="12.75" customHeight="1">
      <c r="A5" s="1" t="s">
        <v>2</v>
      </c>
      <c r="B5" s="25">
        <v>63611093</v>
      </c>
      <c r="C5" s="25">
        <v>81403935</v>
      </c>
      <c r="D5" s="25">
        <v>92624880.00000004</v>
      </c>
      <c r="E5" s="25">
        <v>92624880.00000004</v>
      </c>
      <c r="F5" s="25">
        <v>97960209.9999997</v>
      </c>
      <c r="G5" s="25">
        <v>100968856</v>
      </c>
      <c r="H5" s="25">
        <v>99906282.00000003</v>
      </c>
      <c r="I5" s="34">
        <v>104106990.00000003</v>
      </c>
      <c r="J5" s="25">
        <v>106628521</v>
      </c>
      <c r="K5" s="25">
        <v>109122300</v>
      </c>
      <c r="L5" s="31">
        <v>115336379</v>
      </c>
      <c r="M5" s="25">
        <v>115589698</v>
      </c>
      <c r="N5" s="25">
        <v>116827035</v>
      </c>
      <c r="O5" s="25">
        <v>131630352</v>
      </c>
      <c r="P5" s="14">
        <v>134453275</v>
      </c>
      <c r="Q5" s="14">
        <v>140360432</v>
      </c>
      <c r="R5" s="14">
        <v>139641021</v>
      </c>
      <c r="S5" s="14">
        <v>148855884</v>
      </c>
      <c r="T5" s="14">
        <v>152979212</v>
      </c>
      <c r="U5" s="15">
        <v>158839616</v>
      </c>
      <c r="V5" s="15">
        <v>164871899</v>
      </c>
      <c r="W5" s="15">
        <v>164178358</v>
      </c>
      <c r="X5" s="15">
        <v>166137429</v>
      </c>
      <c r="Y5" s="15">
        <v>171943939</v>
      </c>
      <c r="Z5" s="15">
        <v>173342479</v>
      </c>
      <c r="AA5" s="15">
        <v>177489158</v>
      </c>
      <c r="AB5" s="15">
        <v>179699959</v>
      </c>
      <c r="AC5" s="15">
        <v>175521729</v>
      </c>
      <c r="AD5" s="15">
        <v>176913216</v>
      </c>
    </row>
    <row r="6" spans="1:30" ht="12.75" customHeight="1">
      <c r="A6" s="1" t="s">
        <v>3</v>
      </c>
      <c r="B6" s="25">
        <v>24673544</v>
      </c>
      <c r="C6" s="25">
        <v>34111087</v>
      </c>
      <c r="D6" s="25">
        <v>42091859.00000007</v>
      </c>
      <c r="E6" s="25">
        <v>42091859.00000007</v>
      </c>
      <c r="F6" s="25">
        <v>45265959.00000001</v>
      </c>
      <c r="G6" s="25">
        <v>45458136.000000075</v>
      </c>
      <c r="H6" s="25">
        <v>45572405.99999999</v>
      </c>
      <c r="I6" s="34">
        <v>48658994.000000045</v>
      </c>
      <c r="J6" s="25">
        <v>49564916</v>
      </c>
      <c r="K6" s="25">
        <v>52870696</v>
      </c>
      <c r="L6" s="31">
        <v>53759258</v>
      </c>
      <c r="M6" s="25">
        <v>53819266.99999995</v>
      </c>
      <c r="N6" s="25">
        <v>52630482</v>
      </c>
      <c r="O6" s="25">
        <v>58496624</v>
      </c>
      <c r="P6" s="14">
        <v>60494823</v>
      </c>
      <c r="Q6" s="14">
        <v>59971659</v>
      </c>
      <c r="R6" s="14">
        <v>62561860</v>
      </c>
      <c r="S6" s="14">
        <v>61215224</v>
      </c>
      <c r="T6" s="14">
        <v>66077753</v>
      </c>
      <c r="U6" s="15">
        <v>71925689</v>
      </c>
      <c r="V6" s="15">
        <v>75650063</v>
      </c>
      <c r="W6" s="15">
        <v>77264183</v>
      </c>
      <c r="X6" s="15">
        <v>77766799</v>
      </c>
      <c r="Y6" s="15">
        <v>80128387</v>
      </c>
      <c r="Z6" s="15">
        <v>77840819</v>
      </c>
      <c r="AA6" s="15">
        <v>86008516</v>
      </c>
      <c r="AB6" s="15">
        <v>84576670</v>
      </c>
      <c r="AC6" s="15">
        <v>92180834</v>
      </c>
      <c r="AD6" s="15">
        <v>92433907</v>
      </c>
    </row>
    <row r="7" spans="1:30" ht="12.75" customHeight="1">
      <c r="A7" s="1" t="s">
        <v>5</v>
      </c>
      <c r="B7" s="25">
        <v>9634212</v>
      </c>
      <c r="C7" s="25">
        <v>15056861</v>
      </c>
      <c r="D7" s="25">
        <v>18178333.000000004</v>
      </c>
      <c r="E7" s="25">
        <v>18178333.000000004</v>
      </c>
      <c r="F7" s="25">
        <v>17012427</v>
      </c>
      <c r="G7" s="25">
        <v>19945252.999999996</v>
      </c>
      <c r="H7" s="25">
        <v>18090367.000000004</v>
      </c>
      <c r="I7" s="34">
        <v>21180760.000000007</v>
      </c>
      <c r="J7" s="25">
        <v>19959462</v>
      </c>
      <c r="K7" s="25">
        <v>21396745</v>
      </c>
      <c r="L7" s="31">
        <v>23267643</v>
      </c>
      <c r="M7" s="25">
        <v>24780398</v>
      </c>
      <c r="N7" s="25">
        <v>20868257</v>
      </c>
      <c r="O7" s="25">
        <v>27247671</v>
      </c>
      <c r="P7" s="14">
        <v>29810110</v>
      </c>
      <c r="Q7" s="14">
        <v>27528523</v>
      </c>
      <c r="R7" s="14">
        <v>31665494</v>
      </c>
      <c r="S7" s="14">
        <v>30247165</v>
      </c>
      <c r="T7" s="14">
        <v>32168347</v>
      </c>
      <c r="U7" s="15">
        <v>33251772</v>
      </c>
      <c r="V7" s="15">
        <v>38388141</v>
      </c>
      <c r="W7" s="15">
        <v>39612588</v>
      </c>
      <c r="X7" s="15">
        <v>33758326</v>
      </c>
      <c r="Y7" s="15">
        <v>40205918</v>
      </c>
      <c r="Z7" s="15">
        <v>41214620</v>
      </c>
      <c r="AA7" s="15">
        <v>45393428</v>
      </c>
      <c r="AB7" s="15">
        <v>47102499</v>
      </c>
      <c r="AC7" s="15">
        <v>50131442</v>
      </c>
      <c r="AD7" s="15">
        <v>52972331</v>
      </c>
    </row>
    <row r="8" spans="1:30" ht="12.75" customHeight="1">
      <c r="A8" s="1" t="s">
        <v>4</v>
      </c>
      <c r="B8" s="25">
        <v>103470</v>
      </c>
      <c r="C8" s="25">
        <v>173292</v>
      </c>
      <c r="D8" s="25">
        <v>151312.99999999994</v>
      </c>
      <c r="E8" s="25">
        <v>151312.99999999994</v>
      </c>
      <c r="F8" s="25">
        <v>157382.99999999997</v>
      </c>
      <c r="G8" s="25">
        <v>148134.9999999999</v>
      </c>
      <c r="H8" s="25">
        <v>163041.99999999997</v>
      </c>
      <c r="I8" s="34">
        <v>165911</v>
      </c>
      <c r="J8" s="25">
        <v>165809</v>
      </c>
      <c r="K8" s="25">
        <v>186908</v>
      </c>
      <c r="L8" s="31">
        <v>152653</v>
      </c>
      <c r="M8" s="25">
        <v>216246</v>
      </c>
      <c r="N8" s="25">
        <v>173445</v>
      </c>
      <c r="O8" s="25">
        <v>197998</v>
      </c>
      <c r="P8" s="14">
        <v>191846</v>
      </c>
      <c r="Q8" s="14">
        <v>216351</v>
      </c>
      <c r="R8" s="14">
        <v>168428</v>
      </c>
      <c r="S8" s="14">
        <v>146523</v>
      </c>
      <c r="T8" s="14">
        <v>185113</v>
      </c>
      <c r="U8" s="15">
        <v>282968</v>
      </c>
      <c r="V8" s="15">
        <v>252098</v>
      </c>
      <c r="W8" s="15">
        <v>337199</v>
      </c>
      <c r="X8" s="15">
        <v>292002</v>
      </c>
      <c r="Y8" s="15">
        <v>250436</v>
      </c>
      <c r="Z8" s="15">
        <v>421400</v>
      </c>
      <c r="AA8" s="15">
        <v>311819</v>
      </c>
      <c r="AB8" s="15">
        <v>463407</v>
      </c>
      <c r="AC8" s="15">
        <v>495259</v>
      </c>
      <c r="AD8" s="15">
        <v>541158</v>
      </c>
    </row>
    <row r="9" spans="1:234" s="2" customFormat="1" ht="15.75" customHeight="1">
      <c r="A9" s="2" t="s">
        <v>6</v>
      </c>
      <c r="B9" s="16">
        <f>SUM(B5:B8)</f>
        <v>98022319</v>
      </c>
      <c r="C9" s="16">
        <f>SUM(C5:C8)</f>
        <v>130745175</v>
      </c>
      <c r="D9" s="16">
        <f>SUM(D5:D8)</f>
        <v>153046385.00000012</v>
      </c>
      <c r="E9" s="16">
        <v>153046385.00000012</v>
      </c>
      <c r="F9" s="16">
        <f>SUM(F5:F8)</f>
        <v>160395978.9999997</v>
      </c>
      <c r="G9" s="16">
        <v>166520380.00000006</v>
      </c>
      <c r="H9" s="16">
        <v>163732097.00000003</v>
      </c>
      <c r="I9" s="35">
        <v>174112655.00000006</v>
      </c>
      <c r="J9" s="16">
        <v>176318708</v>
      </c>
      <c r="K9" s="16">
        <v>183576649</v>
      </c>
      <c r="L9" s="32">
        <v>192515933</v>
      </c>
      <c r="M9" s="16">
        <v>194405608.99999994</v>
      </c>
      <c r="N9" s="16">
        <v>190499219</v>
      </c>
      <c r="O9" s="16">
        <v>217572645</v>
      </c>
      <c r="P9" s="16">
        <v>224950054</v>
      </c>
      <c r="Q9" s="16">
        <v>228076965</v>
      </c>
      <c r="R9" s="16">
        <v>234036803</v>
      </c>
      <c r="S9" s="16">
        <v>240464796</v>
      </c>
      <c r="T9" s="16">
        <v>251410425</v>
      </c>
      <c r="U9" s="16">
        <v>264300045</v>
      </c>
      <c r="V9" s="16">
        <v>279162201</v>
      </c>
      <c r="W9" s="16">
        <v>281392328</v>
      </c>
      <c r="X9" s="16">
        <v>277954556</v>
      </c>
      <c r="Y9" s="16">
        <v>292528680</v>
      </c>
      <c r="Z9" s="16">
        <v>292819318</v>
      </c>
      <c r="AA9" s="16">
        <v>309202921</v>
      </c>
      <c r="AB9" s="16">
        <v>311842535</v>
      </c>
      <c r="AC9" s="16">
        <v>318329264</v>
      </c>
      <c r="AD9" s="16">
        <v>322860612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</row>
    <row r="10" spans="3:234" s="7" customFormat="1" ht="15.75" customHeight="1">
      <c r="C10" s="45" t="s">
        <v>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8"/>
      <c r="Y10" s="8"/>
      <c r="Z10" s="8"/>
      <c r="AA10" s="8"/>
      <c r="AB10" s="8"/>
      <c r="AC10" s="8"/>
      <c r="AD10" s="8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</row>
    <row r="11" spans="1:30" ht="12.75" customHeight="1">
      <c r="A11" s="1" t="s">
        <v>2</v>
      </c>
      <c r="B11" s="27">
        <v>6328368</v>
      </c>
      <c r="C11" s="40">
        <v>8874821</v>
      </c>
      <c r="D11" s="25">
        <v>10922295.000000007</v>
      </c>
      <c r="E11" s="25">
        <v>10922295.000000007</v>
      </c>
      <c r="F11" s="25">
        <v>11040373.99999999</v>
      </c>
      <c r="G11" s="25">
        <v>11818285.99999997</v>
      </c>
      <c r="H11" s="25">
        <v>15932413.999999957</v>
      </c>
      <c r="I11" s="34">
        <v>15011879.999999985</v>
      </c>
      <c r="J11" s="25">
        <v>14726934</v>
      </c>
      <c r="K11" s="25">
        <v>14958681</v>
      </c>
      <c r="L11" s="31">
        <v>17727264</v>
      </c>
      <c r="M11" s="25">
        <v>15626170.000000002</v>
      </c>
      <c r="N11" s="25">
        <v>19666205</v>
      </c>
      <c r="O11" s="25">
        <v>17512587</v>
      </c>
      <c r="P11" s="14">
        <v>19421516</v>
      </c>
      <c r="Q11" s="14">
        <v>21651799</v>
      </c>
      <c r="R11" s="14">
        <v>26722940</v>
      </c>
      <c r="S11" s="14">
        <v>24987248</v>
      </c>
      <c r="T11" s="14">
        <v>26732535</v>
      </c>
      <c r="U11" s="15">
        <v>21589664</v>
      </c>
      <c r="V11" s="15">
        <v>19260525</v>
      </c>
      <c r="W11" s="15">
        <v>17428199</v>
      </c>
      <c r="X11" s="15">
        <v>17393970</v>
      </c>
      <c r="Y11" s="15">
        <v>16462607</v>
      </c>
      <c r="Z11" s="15">
        <v>14445284</v>
      </c>
      <c r="AA11" s="15">
        <v>13381022</v>
      </c>
      <c r="AB11" s="15">
        <v>12337736</v>
      </c>
      <c r="AC11" s="15">
        <v>15694028</v>
      </c>
      <c r="AD11" s="15">
        <v>15437000</v>
      </c>
    </row>
    <row r="12" spans="1:30" ht="12.75" customHeight="1">
      <c r="A12" s="1" t="s">
        <v>3</v>
      </c>
      <c r="B12" s="42">
        <v>9856865</v>
      </c>
      <c r="C12" s="40">
        <v>13064368</v>
      </c>
      <c r="D12" s="25">
        <v>16939865.999999993</v>
      </c>
      <c r="E12" s="25">
        <v>16939865.999999993</v>
      </c>
      <c r="F12" s="25">
        <v>17504631.99999999</v>
      </c>
      <c r="G12" s="25">
        <v>17871901.999999985</v>
      </c>
      <c r="H12" s="25">
        <v>19237052.00000002</v>
      </c>
      <c r="I12" s="34">
        <v>19113316.000000022</v>
      </c>
      <c r="J12" s="25">
        <v>18340519</v>
      </c>
      <c r="K12" s="25">
        <v>19642653</v>
      </c>
      <c r="L12" s="31">
        <v>22065609</v>
      </c>
      <c r="M12" s="25">
        <v>22059958</v>
      </c>
      <c r="N12" s="25">
        <v>25508338</v>
      </c>
      <c r="O12" s="25">
        <v>28076067</v>
      </c>
      <c r="P12" s="14">
        <v>26997078</v>
      </c>
      <c r="Q12" s="14">
        <v>30735829</v>
      </c>
      <c r="R12" s="14">
        <v>29597088</v>
      </c>
      <c r="S12" s="14">
        <v>32088688</v>
      </c>
      <c r="T12" s="14">
        <v>34201295</v>
      </c>
      <c r="U12" s="15">
        <v>33109201</v>
      </c>
      <c r="V12" s="15">
        <v>31699457</v>
      </c>
      <c r="W12" s="15">
        <v>30987909</v>
      </c>
      <c r="X12" s="15">
        <v>38567099</v>
      </c>
      <c r="Y12" s="15">
        <v>31951361</v>
      </c>
      <c r="Z12" s="15">
        <v>35531858</v>
      </c>
      <c r="AA12" s="15">
        <v>33974960</v>
      </c>
      <c r="AB12" s="15">
        <v>29562797</v>
      </c>
      <c r="AC12" s="15">
        <v>30155905</v>
      </c>
      <c r="AD12" s="15">
        <v>25089000</v>
      </c>
    </row>
    <row r="13" spans="1:30" ht="12.75" customHeight="1">
      <c r="A13" s="1" t="s">
        <v>5</v>
      </c>
      <c r="B13" s="43">
        <v>5462705</v>
      </c>
      <c r="C13" s="40">
        <v>7754744</v>
      </c>
      <c r="D13" s="25">
        <v>8965147</v>
      </c>
      <c r="E13" s="25">
        <v>8965147</v>
      </c>
      <c r="F13" s="25">
        <v>10715893</v>
      </c>
      <c r="G13" s="25">
        <v>8547573.99999999</v>
      </c>
      <c r="H13" s="25">
        <v>11966524.000000007</v>
      </c>
      <c r="I13" s="34">
        <v>9830424</v>
      </c>
      <c r="J13" s="25">
        <v>11276289</v>
      </c>
      <c r="K13" s="25">
        <v>11583045</v>
      </c>
      <c r="L13" s="31">
        <v>10593981</v>
      </c>
      <c r="M13" s="25">
        <v>8192131</v>
      </c>
      <c r="N13" s="25">
        <v>13904998</v>
      </c>
      <c r="O13" s="25">
        <v>10223590</v>
      </c>
      <c r="P13" s="14">
        <v>11739714</v>
      </c>
      <c r="Q13" s="14">
        <v>11586807</v>
      </c>
      <c r="R13" s="14">
        <v>11014968</v>
      </c>
      <c r="S13" s="14">
        <v>12305937</v>
      </c>
      <c r="T13" s="14">
        <v>13168320</v>
      </c>
      <c r="U13" s="15">
        <v>11848769</v>
      </c>
      <c r="V13" s="15">
        <v>9222898</v>
      </c>
      <c r="W13" s="15">
        <v>10810507</v>
      </c>
      <c r="X13" s="15">
        <v>14446063</v>
      </c>
      <c r="Y13" s="15">
        <v>10939162</v>
      </c>
      <c r="Z13" s="15">
        <v>8487527</v>
      </c>
      <c r="AA13" s="15">
        <v>7020301</v>
      </c>
      <c r="AB13" s="15">
        <v>5662758</v>
      </c>
      <c r="AC13" s="15">
        <v>6627210</v>
      </c>
      <c r="AD13" s="15">
        <v>5712000</v>
      </c>
    </row>
    <row r="14" spans="1:30" ht="12.75" customHeight="1">
      <c r="A14" s="1" t="s">
        <v>4</v>
      </c>
      <c r="B14" s="42">
        <v>415833</v>
      </c>
      <c r="C14" s="40">
        <v>859034</v>
      </c>
      <c r="D14" s="25">
        <v>753410</v>
      </c>
      <c r="E14" s="25">
        <v>753410</v>
      </c>
      <c r="F14" s="25">
        <v>793388.9999999997</v>
      </c>
      <c r="G14" s="25">
        <v>960351.9999999995</v>
      </c>
      <c r="H14" s="25">
        <v>708889.0000000008</v>
      </c>
      <c r="I14" s="34">
        <v>857539.0000000003</v>
      </c>
      <c r="J14" s="25">
        <v>992513</v>
      </c>
      <c r="K14" s="25">
        <v>967526.0000000015</v>
      </c>
      <c r="L14" s="31">
        <v>1085409</v>
      </c>
      <c r="M14" s="25">
        <v>1142428</v>
      </c>
      <c r="N14" s="25">
        <v>1174168</v>
      </c>
      <c r="O14" s="25">
        <v>1158827</v>
      </c>
      <c r="P14" s="14">
        <v>1283219</v>
      </c>
      <c r="Q14" s="14">
        <v>1263722</v>
      </c>
      <c r="R14" s="14">
        <v>1325261</v>
      </c>
      <c r="S14" s="14">
        <v>1294615</v>
      </c>
      <c r="T14" s="14">
        <v>1360010</v>
      </c>
      <c r="U14" s="15">
        <v>1237472</v>
      </c>
      <c r="V14" s="15">
        <v>1347725</v>
      </c>
      <c r="W14" s="15">
        <v>1329213</v>
      </c>
      <c r="X14" s="15">
        <v>1455233</v>
      </c>
      <c r="Y14" s="15">
        <v>1574986</v>
      </c>
      <c r="Z14" s="15">
        <v>1182863</v>
      </c>
      <c r="AA14" s="15">
        <v>1596328</v>
      </c>
      <c r="AB14" s="15">
        <v>1718742</v>
      </c>
      <c r="AC14" s="15">
        <v>2110333</v>
      </c>
      <c r="AD14" s="15">
        <v>2189000</v>
      </c>
    </row>
    <row r="15" spans="1:234" s="2" customFormat="1" ht="15.75" customHeight="1">
      <c r="A15" s="2" t="s">
        <v>6</v>
      </c>
      <c r="B15" s="16">
        <f>SUM(B11:B14)</f>
        <v>22063771</v>
      </c>
      <c r="C15" s="16">
        <f>SUM(C11:C14)</f>
        <v>30552967</v>
      </c>
      <c r="D15" s="16">
        <f>SUM(D11:D14)</f>
        <v>37580718</v>
      </c>
      <c r="E15" s="16">
        <v>37580718</v>
      </c>
      <c r="F15" s="16">
        <f>SUM(F11:F14)</f>
        <v>40054287.99999998</v>
      </c>
      <c r="G15" s="16">
        <v>39198113.99999995</v>
      </c>
      <c r="H15" s="16">
        <v>47844878.999999985</v>
      </c>
      <c r="I15" s="35">
        <v>44813159.00000001</v>
      </c>
      <c r="J15" s="16">
        <v>45336255</v>
      </c>
      <c r="K15" s="16">
        <v>47151905</v>
      </c>
      <c r="L15" s="32">
        <v>51472263</v>
      </c>
      <c r="M15" s="16">
        <v>47020687</v>
      </c>
      <c r="N15" s="16">
        <v>60253709</v>
      </c>
      <c r="O15" s="16">
        <v>56971071</v>
      </c>
      <c r="P15" s="16">
        <v>59441527</v>
      </c>
      <c r="Q15" s="16">
        <v>65238157</v>
      </c>
      <c r="R15" s="16">
        <v>68660257</v>
      </c>
      <c r="S15" s="16">
        <v>70676488</v>
      </c>
      <c r="T15" s="16">
        <v>75462160</v>
      </c>
      <c r="U15" s="16">
        <v>67785106</v>
      </c>
      <c r="V15" s="16">
        <v>61530605</v>
      </c>
      <c r="W15" s="16">
        <v>60555828</v>
      </c>
      <c r="X15" s="16">
        <v>71862365</v>
      </c>
      <c r="Y15" s="16">
        <v>60928116</v>
      </c>
      <c r="Z15" s="16">
        <v>59647532</v>
      </c>
      <c r="AA15" s="16">
        <v>55972611</v>
      </c>
      <c r="AB15" s="16">
        <v>49282033</v>
      </c>
      <c r="AC15" s="16">
        <v>54587476</v>
      </c>
      <c r="AD15" s="16">
        <v>48427000</v>
      </c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</row>
    <row r="16" spans="3:234" s="7" customFormat="1" ht="15.75" customHeight="1">
      <c r="C16" s="45" t="s">
        <v>8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8"/>
      <c r="Y16" s="8"/>
      <c r="Z16" s="8"/>
      <c r="AA16" s="8"/>
      <c r="AB16" s="8"/>
      <c r="AC16" s="8"/>
      <c r="AD16" s="8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</row>
    <row r="17" spans="1:30" ht="12.75" customHeight="1">
      <c r="A17" s="1" t="s">
        <v>2</v>
      </c>
      <c r="B17" s="41">
        <f aca="true" t="shared" si="0" ref="B17:C20">+B11+B5</f>
        <v>69939461</v>
      </c>
      <c r="C17" s="41">
        <f t="shared" si="0"/>
        <v>90278756</v>
      </c>
      <c r="D17" s="14">
        <v>98829131.0000004</v>
      </c>
      <c r="E17" s="14">
        <v>103547175.00000013</v>
      </c>
      <c r="F17" s="14">
        <v>109000583.99999969</v>
      </c>
      <c r="G17" s="14">
        <v>112787141.99999997</v>
      </c>
      <c r="H17" s="14">
        <v>115838695.99999999</v>
      </c>
      <c r="I17" s="36">
        <v>119118870.00000001</v>
      </c>
      <c r="J17" s="14">
        <v>121355455</v>
      </c>
      <c r="K17" s="14">
        <v>124080981</v>
      </c>
      <c r="L17" s="31">
        <v>133063643</v>
      </c>
      <c r="M17" s="14">
        <v>131215868</v>
      </c>
      <c r="N17" s="14">
        <v>136493240</v>
      </c>
      <c r="O17" s="14">
        <v>149142939</v>
      </c>
      <c r="P17" s="14">
        <v>153874791</v>
      </c>
      <c r="Q17" s="14">
        <v>162012231</v>
      </c>
      <c r="R17" s="14">
        <v>166363961</v>
      </c>
      <c r="S17" s="14">
        <v>173843132</v>
      </c>
      <c r="T17" s="14">
        <v>179711747</v>
      </c>
      <c r="U17" s="14">
        <v>180429280</v>
      </c>
      <c r="V17" s="14">
        <v>184132424</v>
      </c>
      <c r="W17" s="14">
        <v>181606557</v>
      </c>
      <c r="X17" s="14">
        <v>183531399</v>
      </c>
      <c r="Y17" s="14">
        <v>188406546</v>
      </c>
      <c r="Z17" s="14">
        <v>187787763</v>
      </c>
      <c r="AA17" s="14">
        <v>190870180</v>
      </c>
      <c r="AB17" s="14">
        <v>192037695</v>
      </c>
      <c r="AC17" s="14">
        <v>191215757</v>
      </c>
      <c r="AD17" s="14">
        <v>192350216</v>
      </c>
    </row>
    <row r="18" spans="1:30" ht="12.75" customHeight="1">
      <c r="A18" s="1" t="s">
        <v>3</v>
      </c>
      <c r="B18" s="41">
        <f t="shared" si="0"/>
        <v>34530409</v>
      </c>
      <c r="C18" s="41">
        <f t="shared" si="0"/>
        <v>47175455</v>
      </c>
      <c r="D18" s="14">
        <v>53817510.000000045</v>
      </c>
      <c r="E18" s="14">
        <v>59031725.0000002</v>
      </c>
      <c r="F18" s="14">
        <v>62770591</v>
      </c>
      <c r="G18" s="14">
        <v>63330038.00000006</v>
      </c>
      <c r="H18" s="14">
        <v>64809458.000000015</v>
      </c>
      <c r="I18" s="36">
        <v>67772310.00000006</v>
      </c>
      <c r="J18" s="14">
        <v>67905435</v>
      </c>
      <c r="K18" s="14">
        <v>72513349</v>
      </c>
      <c r="L18" s="31">
        <v>75824867</v>
      </c>
      <c r="M18" s="14">
        <v>75879224.99999994</v>
      </c>
      <c r="N18" s="14">
        <v>78138820</v>
      </c>
      <c r="O18" s="14">
        <v>86572691</v>
      </c>
      <c r="P18" s="14">
        <v>87491901</v>
      </c>
      <c r="Q18" s="14">
        <v>90707488</v>
      </c>
      <c r="R18" s="14">
        <v>92158948</v>
      </c>
      <c r="S18" s="14">
        <v>93303912</v>
      </c>
      <c r="T18" s="14">
        <v>100279048</v>
      </c>
      <c r="U18" s="14">
        <v>105034890</v>
      </c>
      <c r="V18" s="14">
        <v>107349520</v>
      </c>
      <c r="W18" s="14">
        <v>108252092</v>
      </c>
      <c r="X18" s="14">
        <v>116333898</v>
      </c>
      <c r="Y18" s="14">
        <v>112079748</v>
      </c>
      <c r="Z18" s="14">
        <v>113372677</v>
      </c>
      <c r="AA18" s="14">
        <v>119983476</v>
      </c>
      <c r="AB18" s="14">
        <v>114139467</v>
      </c>
      <c r="AC18" s="14">
        <v>122336739</v>
      </c>
      <c r="AD18" s="14">
        <v>117522907</v>
      </c>
    </row>
    <row r="19" spans="1:30" ht="12.75" customHeight="1">
      <c r="A19" s="1" t="s">
        <v>5</v>
      </c>
      <c r="B19" s="41">
        <f t="shared" si="0"/>
        <v>15096917</v>
      </c>
      <c r="C19" s="41">
        <f t="shared" si="0"/>
        <v>22811605</v>
      </c>
      <c r="D19" s="14">
        <v>25247914</v>
      </c>
      <c r="E19" s="14">
        <v>27143480.00000001</v>
      </c>
      <c r="F19" s="14">
        <v>27728320</v>
      </c>
      <c r="G19" s="14">
        <v>28492826.999999985</v>
      </c>
      <c r="H19" s="14">
        <v>30056891.00000001</v>
      </c>
      <c r="I19" s="36">
        <v>31011184.000000007</v>
      </c>
      <c r="J19" s="14">
        <v>31235751</v>
      </c>
      <c r="K19" s="14">
        <v>32979790</v>
      </c>
      <c r="L19" s="31">
        <v>33861624</v>
      </c>
      <c r="M19" s="14">
        <v>32972529</v>
      </c>
      <c r="N19" s="14">
        <v>34773255</v>
      </c>
      <c r="O19" s="14">
        <v>37471261</v>
      </c>
      <c r="P19" s="14">
        <v>41549824</v>
      </c>
      <c r="Q19" s="14">
        <v>39115330</v>
      </c>
      <c r="R19" s="14">
        <v>42680462</v>
      </c>
      <c r="S19" s="14">
        <v>42553102</v>
      </c>
      <c r="T19" s="14">
        <v>45336667</v>
      </c>
      <c r="U19" s="14">
        <v>45100541</v>
      </c>
      <c r="V19" s="14">
        <v>47611039</v>
      </c>
      <c r="W19" s="14">
        <v>50423095</v>
      </c>
      <c r="X19" s="14">
        <v>48204389</v>
      </c>
      <c r="Y19" s="14">
        <v>51145080</v>
      </c>
      <c r="Z19" s="14">
        <v>49702147</v>
      </c>
      <c r="AA19" s="14">
        <v>52413729</v>
      </c>
      <c r="AB19" s="14">
        <v>52765257</v>
      </c>
      <c r="AC19" s="14">
        <v>56758652</v>
      </c>
      <c r="AD19" s="14">
        <v>58684331</v>
      </c>
    </row>
    <row r="20" spans="1:30" ht="12.75" customHeight="1">
      <c r="A20" s="1" t="s">
        <v>4</v>
      </c>
      <c r="B20" s="41">
        <f t="shared" si="0"/>
        <v>519303</v>
      </c>
      <c r="C20" s="41">
        <f t="shared" si="0"/>
        <v>1032326</v>
      </c>
      <c r="D20" s="14">
        <v>1224772.0000000005</v>
      </c>
      <c r="E20" s="14">
        <v>904722.9999999998</v>
      </c>
      <c r="F20" s="14">
        <v>950771.9999999997</v>
      </c>
      <c r="G20" s="14">
        <v>1108486.9999999995</v>
      </c>
      <c r="H20" s="14">
        <v>871931.0000000008</v>
      </c>
      <c r="I20" s="36">
        <v>1023450.0000000003</v>
      </c>
      <c r="J20" s="14">
        <v>1158322</v>
      </c>
      <c r="K20" s="14">
        <v>1154434.0000000014</v>
      </c>
      <c r="L20" s="31">
        <v>1238062</v>
      </c>
      <c r="M20" s="14">
        <v>1358674</v>
      </c>
      <c r="N20" s="14">
        <v>1347613</v>
      </c>
      <c r="O20" s="14">
        <v>1356825</v>
      </c>
      <c r="P20" s="14">
        <v>1475065</v>
      </c>
      <c r="Q20" s="14">
        <v>1480073</v>
      </c>
      <c r="R20" s="14">
        <v>1493689</v>
      </c>
      <c r="S20" s="14">
        <v>1441138</v>
      </c>
      <c r="T20" s="14">
        <v>1545123</v>
      </c>
      <c r="U20" s="14">
        <v>1520440</v>
      </c>
      <c r="V20" s="14">
        <v>1599823</v>
      </c>
      <c r="W20" s="14">
        <v>1666412</v>
      </c>
      <c r="X20" s="14">
        <v>1747235</v>
      </c>
      <c r="Y20" s="14">
        <v>1825422</v>
      </c>
      <c r="Z20" s="14">
        <v>1604263</v>
      </c>
      <c r="AA20" s="14">
        <v>1908147</v>
      </c>
      <c r="AB20" s="14">
        <v>2182149</v>
      </c>
      <c r="AC20" s="14">
        <v>2605592</v>
      </c>
      <c r="AD20" s="14">
        <v>2730158</v>
      </c>
    </row>
    <row r="21" spans="1:256" s="12" customFormat="1" ht="15.75" customHeight="1">
      <c r="A21" s="12" t="s">
        <v>6</v>
      </c>
      <c r="B21" s="17">
        <f>SUM(B17:B20)</f>
        <v>120086090</v>
      </c>
      <c r="C21" s="17">
        <f>SUM(C17:C20)</f>
        <v>161298142</v>
      </c>
      <c r="D21" s="17">
        <f>SUM(D17:D20)</f>
        <v>179119327.00000045</v>
      </c>
      <c r="E21" s="17">
        <v>190627103.00000033</v>
      </c>
      <c r="F21" s="17">
        <f>SUM(F17:F20)</f>
        <v>200450266.9999997</v>
      </c>
      <c r="G21" s="17">
        <v>205718494</v>
      </c>
      <c r="H21" s="17">
        <v>211576976</v>
      </c>
      <c r="I21" s="37">
        <v>218925814.00000006</v>
      </c>
      <c r="J21" s="17">
        <v>221654963</v>
      </c>
      <c r="K21" s="17">
        <v>230728554</v>
      </c>
      <c r="L21" s="17">
        <v>243988196</v>
      </c>
      <c r="M21" s="17">
        <v>241426295.99999994</v>
      </c>
      <c r="N21" s="17">
        <v>250752928</v>
      </c>
      <c r="O21" s="17">
        <v>274543716</v>
      </c>
      <c r="P21" s="17">
        <v>284391581</v>
      </c>
      <c r="Q21" s="17">
        <v>293315122</v>
      </c>
      <c r="R21" s="17">
        <v>302697060</v>
      </c>
      <c r="S21" s="17">
        <v>311141284</v>
      </c>
      <c r="T21" s="17">
        <v>326872585</v>
      </c>
      <c r="U21" s="17">
        <v>332085151</v>
      </c>
      <c r="V21" s="17">
        <v>340692806</v>
      </c>
      <c r="W21" s="17">
        <v>341948156</v>
      </c>
      <c r="X21" s="17">
        <v>349816921</v>
      </c>
      <c r="Y21" s="17">
        <v>353456796</v>
      </c>
      <c r="Z21" s="17">
        <v>352466850</v>
      </c>
      <c r="AA21" s="17">
        <v>365175532</v>
      </c>
      <c r="AB21" s="17">
        <v>361124568</v>
      </c>
      <c r="AC21" s="17">
        <v>372916740</v>
      </c>
      <c r="AD21" s="39">
        <v>371287612</v>
      </c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30" s="18" customFormat="1" ht="12" customHeight="1">
      <c r="A22" s="18" t="s">
        <v>9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234" s="4" customFormat="1" ht="12" customHeight="1">
      <c r="A23" s="24" t="s">
        <v>12</v>
      </c>
      <c r="B23" s="24"/>
      <c r="C23" s="30"/>
      <c r="D23" s="30"/>
      <c r="E23" s="30"/>
      <c r="H23" s="30"/>
      <c r="I23" s="30"/>
      <c r="J23" s="30"/>
      <c r="K23" s="30"/>
      <c r="L23" s="30"/>
      <c r="AB23" s="3"/>
      <c r="AC23" s="3"/>
      <c r="AD23" s="3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</row>
    <row r="27" spans="26:27" ht="11.25">
      <c r="Z27" s="14"/>
      <c r="AA27" s="14"/>
    </row>
    <row r="28" spans="26:27" ht="11.25">
      <c r="Z28" s="14"/>
      <c r="AA28" s="14"/>
    </row>
  </sheetData>
  <sheetProtection/>
  <mergeCells count="3">
    <mergeCell ref="C4:W4"/>
    <mergeCell ref="C10:W10"/>
    <mergeCell ref="C16:W16"/>
  </mergeCells>
  <printOptions/>
  <pageMargins left="0.5905511811023623" right="0.5905511811023623" top="0.7874015748031497" bottom="0.7874015748031497" header="0.5118110236220472" footer="0.5118110236220472"/>
  <pageSetup fitToHeight="1" fitToWidth="1" orientation="landscape" paperSize="9" scale="53" r:id="rId1"/>
  <headerFooter alignWithMargins="0">
    <oddHeader>&amp;R&amp;F</oddHeader>
    <oddFooter>&amp;CComune di Bologna - Dipartimento Programmazione, Settore Statistica</oddFooter>
  </headerFooter>
  <ignoredErrors>
    <ignoredError sqref="B9:AC9 B15:W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Candida Ranalli</cp:lastModifiedBy>
  <cp:lastPrinted>2013-07-02T13:40:29Z</cp:lastPrinted>
  <dcterms:modified xsi:type="dcterms:W3CDTF">2022-11-24T12:43:16Z</dcterms:modified>
  <cp:category/>
  <cp:version/>
  <cp:contentType/>
  <cp:contentStatus/>
</cp:coreProperties>
</file>