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2120" windowHeight="4200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'Tavola'!$A$1:$O$41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>'Tavola'!#REF!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<sst xmlns="http://schemas.openxmlformats.org/spreadsheetml/2006/main" count="84" uniqueCount="51">
  <si>
    <t>Anni</t>
  </si>
  <si>
    <t>scolastici</t>
  </si>
  <si>
    <t xml:space="preserve">      Classi    </t>
  </si>
  <si>
    <t>Alunni iscritti alla</t>
  </si>
  <si>
    <t xml:space="preserve"> Totali</t>
  </si>
  <si>
    <t>1999-2000</t>
  </si>
  <si>
    <t>2000-2001</t>
  </si>
  <si>
    <t>2001-2002</t>
  </si>
  <si>
    <t>2002-2003</t>
  </si>
  <si>
    <t>(1)</t>
  </si>
  <si>
    <t>2003-2004</t>
  </si>
  <si>
    <t>Alunni</t>
  </si>
  <si>
    <t>Classi</t>
  </si>
  <si>
    <t>iscritti</t>
  </si>
  <si>
    <t>2004-2005</t>
  </si>
  <si>
    <t xml:space="preserve">Scuole secondarie di 1° grado statali e non statali </t>
  </si>
  <si>
    <t>Scuole statali</t>
  </si>
  <si>
    <t xml:space="preserve">                Scuole non statali</t>
  </si>
  <si>
    <t xml:space="preserve"> Totale statali e non statali</t>
  </si>
  <si>
    <t>2005-2006</t>
  </si>
  <si>
    <t>2006-2007</t>
  </si>
  <si>
    <t>(1) Situazione a inizio anno scolastico.</t>
  </si>
  <si>
    <t>2007-2008</t>
  </si>
  <si>
    <t>2008-2009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</si>
  <si>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</si>
  <si>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</si>
  <si>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</si>
  <si>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</si>
  <si>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</si>
  <si>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</si>
  <si>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</si>
  <si>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</si>
  <si>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</si>
  <si>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2009-2010</t>
  </si>
  <si>
    <t>n.d.</t>
  </si>
  <si>
    <t>2010-2011</t>
  </si>
  <si>
    <t>2011-2012</t>
  </si>
  <si>
    <t>2012-2013</t>
  </si>
  <si>
    <t>2014-2015</t>
  </si>
  <si>
    <r>
      <t>1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</si>
  <si>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2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</si>
  <si>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3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</si>
  <si>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t>2015-2016</t>
  </si>
  <si>
    <t>2016-2017</t>
  </si>
  <si>
    <t>2017-2018</t>
  </si>
  <si>
    <t>2018-2019</t>
  </si>
  <si>
    <t>2019-2020</t>
  </si>
  <si>
    <t>2020-2021</t>
  </si>
  <si>
    <t>2021-2022</t>
  </si>
  <si>
    <t>dall'anno scolastico 1990-1991 al 2022-2023</t>
  </si>
  <si>
    <t>2022-2023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</si>
</sst>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(\1\)"/>
    <numFmt numFmtId="194" formatCode="\(\2\)"/>
    <numFmt numFmtId="195" formatCode="\(\1\)General"/>
    <numFmt numFmtId="196" formatCode="\(\3\)"/>
    <numFmt numFmtId="197" formatCode="\(\4\)"/>
    <numFmt numFmtId="198" formatCode="\ \ \ \ \ \ \ \ \ \ \ \ \ \ \ \ \ \ @"/>
    <numFmt numFmtId="199" formatCode="\ \ \ @"/>
    <numFmt numFmtId="200" formatCode="#,##0.000"/>
    <numFmt numFmtId="201" formatCode="#,##0.0"/>
    <numFmt numFmtId="202" formatCode="0.0"/>
  </numFmts>
  <fonts count="49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37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39" fillId="20" borderId="7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92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43" applyNumberForma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92" fontId="6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92" fontId="10" fillId="0" borderId="0" xfId="42" applyNumberFormat="1" applyFont="1" applyBorder="1" applyAlignment="1" applyProtection="1">
      <alignment/>
      <protection locked="0"/>
    </xf>
    <xf numFmtId="192" fontId="11" fillId="0" borderId="0" xfId="0" applyNumberFormat="1" applyFont="1" applyBorder="1" applyAlignment="1" applyProtection="1">
      <alignment/>
      <protection locked="0"/>
    </xf>
    <xf numFmtId="192" fontId="12" fillId="0" borderId="0" xfId="0" applyNumberFormat="1" applyFont="1" applyBorder="1" applyAlignment="1" applyProtection="1" quotePrefix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92" fontId="13" fillId="0" borderId="12" xfId="42" applyNumberFormat="1" applyFont="1" applyBorder="1" applyAlignment="1" applyProtection="1">
      <alignment/>
      <protection locked="0"/>
    </xf>
    <xf numFmtId="192" fontId="11" fillId="0" borderId="12" xfId="0" applyNumberFormat="1" applyFont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192" fontId="11" fillId="0" borderId="0" xfId="0" applyNumberFormat="1" applyFont="1" applyAlignment="1" applyProtection="1">
      <alignment horizontal="left"/>
      <protection locked="0"/>
    </xf>
    <xf numFmtId="192" fontId="11" fillId="0" borderId="12" xfId="0" applyNumberFormat="1" applyFont="1" applyBorder="1" applyAlignment="1" applyProtection="1">
      <alignment horizontal="centerContinuous" vertical="center"/>
      <protection locked="0"/>
    </xf>
    <xf numFmtId="192" fontId="11" fillId="0" borderId="12" xfId="43" applyNumberFormat="1" applyFont="1" applyBorder="1" applyAlignment="1" applyProtection="1">
      <alignment horizontal="centerContinuous" vertical="center"/>
      <protection locked="0"/>
    </xf>
    <xf numFmtId="192" fontId="11" fillId="0" borderId="0" xfId="43" applyNumberFormat="1" applyFont="1" applyBorder="1" applyAlignment="1" applyProtection="1">
      <alignment horizontal="centerContinuous" vertical="center"/>
      <protection locked="0"/>
    </xf>
    <xf numFmtId="0" fontId="11" fillId="0" borderId="12" xfId="0" applyFont="1" applyBorder="1" applyAlignment="1">
      <alignment horizontal="centerContinuous" vertical="center"/>
    </xf>
    <xf numFmtId="192" fontId="11" fillId="0" borderId="0" xfId="0" applyNumberFormat="1" applyFont="1" applyAlignment="1" applyProtection="1">
      <alignment horizontal="left" vertical="center"/>
      <protection locked="0"/>
    </xf>
    <xf numFmtId="192" fontId="11" fillId="0" borderId="0" xfId="0" applyNumberFormat="1" applyFont="1" applyAlignment="1" applyProtection="1">
      <alignment vertical="center"/>
      <protection locked="0"/>
    </xf>
    <xf numFmtId="192" fontId="11" fillId="0" borderId="12" xfId="0" applyNumberFormat="1" applyFont="1" applyBorder="1" applyAlignment="1" applyProtection="1">
      <alignment vertical="center"/>
      <protection locked="0"/>
    </xf>
    <xf numFmtId="192" fontId="11" fillId="0" borderId="12" xfId="0" applyNumberFormat="1" applyFont="1" applyBorder="1" applyAlignment="1" applyProtection="1">
      <alignment horizontal="center" vertical="center"/>
      <protection locked="0"/>
    </xf>
    <xf numFmtId="192" fontId="11" fillId="0" borderId="0" xfId="0" applyNumberFormat="1" applyFont="1" applyAlignment="1" applyProtection="1">
      <alignment horizontal="right" vertical="center"/>
      <protection locked="0"/>
    </xf>
    <xf numFmtId="192" fontId="11" fillId="0" borderId="0" xfId="0" applyNumberFormat="1" applyFont="1" applyAlignment="1" applyProtection="1">
      <alignment horizontal="right"/>
      <protection locked="0"/>
    </xf>
    <xf numFmtId="0" fontId="11" fillId="0" borderId="0" xfId="43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Border="1" applyAlignment="1">
      <alignment/>
    </xf>
    <xf numFmtId="192" fontId="11" fillId="0" borderId="13" xfId="0" applyNumberFormat="1" applyFont="1" applyBorder="1" applyAlignment="1" applyProtection="1">
      <alignment horizontal="right" vertical="top"/>
      <protection locked="0"/>
    </xf>
    <xf numFmtId="192" fontId="11" fillId="0" borderId="12" xfId="0" applyNumberFormat="1" applyFont="1" applyFill="1" applyBorder="1" applyAlignment="1" applyProtection="1">
      <alignment/>
      <protection locked="0"/>
    </xf>
    <xf numFmtId="192" fontId="11" fillId="0" borderId="12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>
      <alignment/>
    </xf>
    <xf numFmtId="3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192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192" fontId="11" fillId="0" borderId="12" xfId="0" applyNumberFormat="1" applyFont="1" applyBorder="1" applyAlignment="1" applyProtection="1">
      <alignment/>
      <protection locked="0"/>
    </xf>
    <xf numFmtId="3" fontId="11" fillId="0" borderId="12" xfId="0" applyNumberFormat="1" applyFont="1" applyBorder="1" applyAlignment="1" applyProtection="1">
      <alignment/>
      <protection locked="0"/>
    </xf>
    <xf numFmtId="3" fontId="11" fillId="0" borderId="12" xfId="0" applyNumberFormat="1" applyFont="1" applyBorder="1" applyAlignment="1" applyProtection="1">
      <alignment vertical="center"/>
      <protection locked="0"/>
    </xf>
    <xf numFmtId="1" fontId="11" fillId="0" borderId="12" xfId="0" applyNumberFormat="1" applyFont="1" applyBorder="1" applyAlignment="1" applyProtection="1">
      <alignment/>
      <protection locked="0"/>
    </xf>
    <xf numFmtId="3" fontId="11" fillId="0" borderId="12" xfId="0" applyNumberFormat="1" applyFont="1" applyFill="1" applyBorder="1" applyAlignment="1" applyProtection="1">
      <alignment/>
      <protection locked="0"/>
    </xf>
    <xf numFmtId="192" fontId="9" fillId="0" borderId="0" xfId="0" applyNumberFormat="1" applyFont="1" applyAlignment="1" applyProtection="1">
      <alignment/>
      <protection locked="0"/>
    </xf>
    <xf numFmtId="201" fontId="0" fillId="0" borderId="0" xfId="0" applyNumberFormat="1" applyAlignment="1" applyProtection="1">
      <alignment/>
      <protection locked="0"/>
    </xf>
    <xf numFmtId="192" fontId="11" fillId="0" borderId="13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66"/>
      <rgbColor rgb="0099CCFF"/>
      <rgbColor rgb="00FF7C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Zeros="0" tabSelected="1" zoomScalePageLayoutView="0" workbookViewId="0" topLeftCell="A1">
      <selection activeCell="R14" sqref="R14"/>
    </sheetView>
  </sheetViews>
  <sheetFormatPr defaultColWidth="9.375" defaultRowHeight="12"/>
  <cols>
    <col min="1" max="1" width="22.00390625" style="1" customWidth="1"/>
    <col min="2" max="2" width="10.375" style="1" customWidth="1"/>
    <col min="3" max="3" width="10.625" style="1" customWidth="1"/>
    <col min="4" max="4" width="10.125" style="1" customWidth="1"/>
    <col min="5" max="5" width="10.375" style="1" customWidth="1"/>
    <col min="6" max="6" width="9.375" style="1" customWidth="1"/>
    <col min="7" max="7" width="1.12109375" style="1" customWidth="1"/>
    <col min="8" max="12" width="9.375" style="1" customWidth="1"/>
    <col min="13" max="13" width="1.12109375" style="1" customWidth="1"/>
    <col min="14" max="14" width="12.125" style="8" customWidth="1"/>
    <col min="15" max="15" width="12.625" style="8" customWidth="1"/>
    <col min="16" max="255" width="10.875" style="1" customWidth="1"/>
    <col min="256" max="16384" width="9.375" style="1" customWidth="1"/>
  </cols>
  <sheetData>
    <row r="1" spans="1:15" ht="19.5" customHeight="1">
      <c r="A1" s="10" t="s">
        <v>15</v>
      </c>
      <c r="B1" s="11"/>
      <c r="C1" s="11"/>
      <c r="D1" s="11"/>
      <c r="E1" s="11"/>
      <c r="F1" s="11"/>
      <c r="G1" s="12" t="s">
        <v>9</v>
      </c>
      <c r="H1" s="11"/>
      <c r="I1" s="11"/>
      <c r="J1" s="11"/>
      <c r="K1" s="13"/>
      <c r="L1" s="13"/>
      <c r="M1" s="13"/>
      <c r="N1" s="14"/>
      <c r="O1" s="14"/>
    </row>
    <row r="2" spans="1:15" s="5" customFormat="1" ht="15" customHeight="1">
      <c r="A2" s="15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</row>
    <row r="3" spans="1:15" s="4" customFormat="1" ht="15.75" customHeight="1">
      <c r="A3" s="18" t="s">
        <v>0</v>
      </c>
      <c r="B3" s="19" t="s">
        <v>16</v>
      </c>
      <c r="C3" s="19"/>
      <c r="D3" s="20"/>
      <c r="E3" s="20"/>
      <c r="F3" s="20"/>
      <c r="G3" s="21"/>
      <c r="H3" s="19" t="s">
        <v>17</v>
      </c>
      <c r="I3" s="22"/>
      <c r="J3" s="20"/>
      <c r="K3" s="20"/>
      <c r="L3" s="20"/>
      <c r="M3" s="21"/>
      <c r="N3" s="53" t="s">
        <v>18</v>
      </c>
      <c r="O3" s="53"/>
    </row>
    <row r="4" spans="1:15" s="4" customFormat="1" ht="15" customHeight="1">
      <c r="A4" s="23" t="s">
        <v>1</v>
      </c>
      <c r="B4" s="24" t="s">
        <v>2</v>
      </c>
      <c r="C4" s="25"/>
      <c r="D4" s="26" t="s">
        <v>3</v>
      </c>
      <c r="E4" s="25"/>
      <c r="F4" s="27" t="s">
        <v>4</v>
      </c>
      <c r="G4" s="27"/>
      <c r="H4" s="24" t="s">
        <v>2</v>
      </c>
      <c r="I4" s="25"/>
      <c r="J4" s="26" t="s">
        <v>3</v>
      </c>
      <c r="K4" s="25"/>
      <c r="L4" s="28" t="s">
        <v>4</v>
      </c>
      <c r="M4" s="28"/>
      <c r="N4" s="27" t="s">
        <v>12</v>
      </c>
      <c r="O4" s="29" t="s">
        <v>11</v>
      </c>
    </row>
    <row r="5" spans="1:15" s="2" customFormat="1" ht="15" customHeight="1">
      <c r="A5" s="30"/>
      <c r="B5" s="30"/>
      <c r="C5" s="31" t="s">
        <v>39</v>
      </c>
      <c r="D5" s="31" t="s">
        <v>40</v>
      </c>
      <c r="E5" s="31" t="s">
        <v>41</v>
      </c>
      <c r="F5" s="30"/>
      <c r="G5" s="30"/>
      <c r="H5" s="30"/>
      <c r="I5" s="31" t="s">
        <v>39</v>
      </c>
      <c r="J5" s="31" t="s">
        <v>40</v>
      </c>
      <c r="K5" s="31" t="s">
        <v>41</v>
      </c>
      <c r="L5" s="30"/>
      <c r="M5" s="30"/>
      <c r="N5" s="32"/>
      <c r="O5" s="33" t="s">
        <v>13</v>
      </c>
    </row>
    <row r="6" spans="1:15" s="2" customFormat="1" ht="15" customHeight="1">
      <c r="A6" s="34" t="s">
        <v>50</v>
      </c>
      <c r="B6" s="34">
        <v>354</v>
      </c>
      <c r="C6" s="45">
        <v>2602</v>
      </c>
      <c r="D6" s="45">
        <v>2657</v>
      </c>
      <c r="E6" s="45">
        <v>2712</v>
      </c>
      <c r="F6" s="39">
        <v>7971</v>
      </c>
      <c r="G6" s="34"/>
      <c r="H6" s="34">
        <v>73</v>
      </c>
      <c r="I6" s="45">
        <v>525</v>
      </c>
      <c r="J6" s="45">
        <v>513</v>
      </c>
      <c r="K6" s="45">
        <v>523</v>
      </c>
      <c r="L6" s="39">
        <v>1561</v>
      </c>
      <c r="M6" s="34"/>
      <c r="N6" s="41">
        <f>B6+H6</f>
        <v>427</v>
      </c>
      <c r="O6" s="41">
        <f>F6+L6</f>
        <v>9532</v>
      </c>
    </row>
    <row r="7" spans="1:15" s="2" customFormat="1" ht="15" customHeight="1">
      <c r="A7" s="34" t="s">
        <v>48</v>
      </c>
      <c r="B7" s="34">
        <v>350</v>
      </c>
      <c r="C7" s="45">
        <v>2659</v>
      </c>
      <c r="D7" s="45">
        <v>2679</v>
      </c>
      <c r="E7" s="45">
        <v>2571</v>
      </c>
      <c r="F7" s="39">
        <f aca="true" t="shared" si="0" ref="F7:F12">C7+D7+E7</f>
        <v>7909</v>
      </c>
      <c r="G7" s="34"/>
      <c r="H7" s="34">
        <v>72</v>
      </c>
      <c r="I7" s="45">
        <v>497</v>
      </c>
      <c r="J7" s="45">
        <v>514</v>
      </c>
      <c r="K7" s="45">
        <v>539</v>
      </c>
      <c r="L7" s="39">
        <f aca="true" t="shared" si="1" ref="L7:L12">SUM(I7:K7)</f>
        <v>1550</v>
      </c>
      <c r="M7" s="34"/>
      <c r="N7" s="41">
        <f aca="true" t="shared" si="2" ref="N7:N38">B7+H7</f>
        <v>422</v>
      </c>
      <c r="O7" s="41">
        <f aca="true" t="shared" si="3" ref="O7:O38">F7+L7</f>
        <v>9459</v>
      </c>
    </row>
    <row r="8" spans="1:17" s="2" customFormat="1" ht="12" customHeight="1">
      <c r="A8" s="42" t="s">
        <v>47</v>
      </c>
      <c r="B8" s="39">
        <v>349</v>
      </c>
      <c r="C8" s="45">
        <v>2692</v>
      </c>
      <c r="D8" s="45">
        <v>2561</v>
      </c>
      <c r="E8" s="45">
        <v>2602</v>
      </c>
      <c r="F8" s="39">
        <f t="shared" si="0"/>
        <v>7855</v>
      </c>
      <c r="G8" s="43"/>
      <c r="H8" s="44">
        <v>70</v>
      </c>
      <c r="I8" s="45">
        <v>507</v>
      </c>
      <c r="J8" s="45">
        <v>532</v>
      </c>
      <c r="K8" s="45">
        <v>498</v>
      </c>
      <c r="L8" s="39">
        <f t="shared" si="1"/>
        <v>1537</v>
      </c>
      <c r="M8" s="39"/>
      <c r="N8" s="41">
        <f t="shared" si="2"/>
        <v>419</v>
      </c>
      <c r="O8" s="41">
        <f t="shared" si="3"/>
        <v>9392</v>
      </c>
      <c r="Q8" s="52"/>
    </row>
    <row r="9" spans="1:17" ht="12" customHeight="1">
      <c r="A9" s="42" t="s">
        <v>46</v>
      </c>
      <c r="B9" s="39">
        <v>340</v>
      </c>
      <c r="C9" s="45">
        <v>2593</v>
      </c>
      <c r="D9" s="45">
        <v>2582</v>
      </c>
      <c r="E9" s="45">
        <v>2685</v>
      </c>
      <c r="F9" s="39">
        <f t="shared" si="0"/>
        <v>7860</v>
      </c>
      <c r="G9" s="43"/>
      <c r="H9" s="44">
        <v>67</v>
      </c>
      <c r="I9" s="45">
        <v>532</v>
      </c>
      <c r="J9" s="45">
        <v>491</v>
      </c>
      <c r="K9" s="45">
        <v>507</v>
      </c>
      <c r="L9" s="39">
        <f t="shared" si="1"/>
        <v>1530</v>
      </c>
      <c r="M9" s="39"/>
      <c r="N9" s="41">
        <f t="shared" si="2"/>
        <v>407</v>
      </c>
      <c r="O9" s="41">
        <f t="shared" si="3"/>
        <v>9390</v>
      </c>
      <c r="Q9" s="52"/>
    </row>
    <row r="10" spans="1:17" ht="11.25" customHeight="1">
      <c r="A10" s="42" t="s">
        <v>45</v>
      </c>
      <c r="B10" s="39">
        <v>338</v>
      </c>
      <c r="C10" s="45">
        <v>2608</v>
      </c>
      <c r="D10" s="45">
        <v>2675</v>
      </c>
      <c r="E10" s="45">
        <v>2623</v>
      </c>
      <c r="F10" s="39">
        <f t="shared" si="0"/>
        <v>7906</v>
      </c>
      <c r="G10" s="43"/>
      <c r="H10" s="44">
        <v>63</v>
      </c>
      <c r="I10" s="45">
        <v>481</v>
      </c>
      <c r="J10" s="45">
        <v>508</v>
      </c>
      <c r="K10" s="45">
        <v>444</v>
      </c>
      <c r="L10" s="39">
        <f t="shared" si="1"/>
        <v>1433</v>
      </c>
      <c r="M10" s="39"/>
      <c r="N10" s="41">
        <f t="shared" si="2"/>
        <v>401</v>
      </c>
      <c r="O10" s="41">
        <f t="shared" si="3"/>
        <v>9339</v>
      </c>
      <c r="Q10" s="52"/>
    </row>
    <row r="11" spans="1:17" ht="11.25" customHeight="1">
      <c r="A11" s="42" t="s">
        <v>44</v>
      </c>
      <c r="B11" s="39">
        <v>339</v>
      </c>
      <c r="C11" s="45">
        <v>2676</v>
      </c>
      <c r="D11" s="45">
        <v>2599</v>
      </c>
      <c r="E11" s="45">
        <v>2616</v>
      </c>
      <c r="F11" s="39">
        <f t="shared" si="0"/>
        <v>7891</v>
      </c>
      <c r="G11" s="43"/>
      <c r="H11" s="44">
        <v>59</v>
      </c>
      <c r="I11" s="45">
        <v>478</v>
      </c>
      <c r="J11" s="45">
        <v>443</v>
      </c>
      <c r="K11" s="45">
        <v>440</v>
      </c>
      <c r="L11" s="39">
        <f t="shared" si="1"/>
        <v>1361</v>
      </c>
      <c r="M11" s="39"/>
      <c r="N11" s="41">
        <f t="shared" si="2"/>
        <v>398</v>
      </c>
      <c r="O11" s="41">
        <f t="shared" si="3"/>
        <v>9252</v>
      </c>
      <c r="Q11" s="52"/>
    </row>
    <row r="12" spans="1:17" ht="11.25" customHeight="1">
      <c r="A12" s="42" t="s">
        <v>43</v>
      </c>
      <c r="B12" s="39">
        <v>336</v>
      </c>
      <c r="C12" s="45">
        <v>2580</v>
      </c>
      <c r="D12" s="45">
        <v>2595</v>
      </c>
      <c r="E12" s="45">
        <v>2559</v>
      </c>
      <c r="F12" s="39">
        <f t="shared" si="0"/>
        <v>7734</v>
      </c>
      <c r="G12" s="43"/>
      <c r="H12" s="44">
        <v>56</v>
      </c>
      <c r="I12" s="45">
        <v>444</v>
      </c>
      <c r="J12" s="45">
        <v>439</v>
      </c>
      <c r="K12" s="45">
        <v>396</v>
      </c>
      <c r="L12" s="39">
        <f t="shared" si="1"/>
        <v>1279</v>
      </c>
      <c r="M12" s="39"/>
      <c r="N12" s="41">
        <f t="shared" si="2"/>
        <v>392</v>
      </c>
      <c r="O12" s="41">
        <f t="shared" si="3"/>
        <v>9013</v>
      </c>
      <c r="Q12" s="52"/>
    </row>
    <row r="13" spans="1:17" ht="11.25" customHeight="1">
      <c r="A13" s="42" t="s">
        <v>42</v>
      </c>
      <c r="B13" s="39">
        <v>327</v>
      </c>
      <c r="C13" s="45" t="s">
        <v>34</v>
      </c>
      <c r="D13" s="45" t="s">
        <v>34</v>
      </c>
      <c r="E13" s="45" t="s">
        <v>34</v>
      </c>
      <c r="F13" s="39">
        <v>7632</v>
      </c>
      <c r="G13" s="43"/>
      <c r="H13" s="44">
        <v>54</v>
      </c>
      <c r="I13" s="45" t="s">
        <v>34</v>
      </c>
      <c r="J13" s="45" t="s">
        <v>34</v>
      </c>
      <c r="K13" s="45" t="s">
        <v>34</v>
      </c>
      <c r="L13" s="39">
        <v>1231</v>
      </c>
      <c r="M13" s="39"/>
      <c r="N13" s="41">
        <f t="shared" si="2"/>
        <v>381</v>
      </c>
      <c r="O13" s="41">
        <f t="shared" si="3"/>
        <v>8863</v>
      </c>
      <c r="Q13" s="52"/>
    </row>
    <row r="14" spans="1:17" ht="11.25" customHeight="1">
      <c r="A14" s="42" t="s">
        <v>38</v>
      </c>
      <c r="B14" s="39">
        <v>317</v>
      </c>
      <c r="C14" s="45" t="s">
        <v>34</v>
      </c>
      <c r="D14" s="45" t="s">
        <v>34</v>
      </c>
      <c r="E14" s="45" t="s">
        <v>34</v>
      </c>
      <c r="F14" s="39">
        <v>7578</v>
      </c>
      <c r="G14" s="43"/>
      <c r="H14" s="44">
        <v>56</v>
      </c>
      <c r="I14" s="45" t="s">
        <v>34</v>
      </c>
      <c r="J14" s="45" t="s">
        <v>34</v>
      </c>
      <c r="K14" s="45" t="s">
        <v>34</v>
      </c>
      <c r="L14" s="39">
        <v>1211</v>
      </c>
      <c r="M14" s="39"/>
      <c r="N14" s="41">
        <f t="shared" si="2"/>
        <v>373</v>
      </c>
      <c r="O14" s="41">
        <f t="shared" si="3"/>
        <v>8789</v>
      </c>
      <c r="Q14" s="52"/>
    </row>
    <row r="15" spans="1:17" ht="11.25" customHeight="1">
      <c r="A15" s="42" t="s">
        <v>37</v>
      </c>
      <c r="B15" s="39">
        <v>305</v>
      </c>
      <c r="C15" s="44">
        <v>2527</v>
      </c>
      <c r="D15" s="44">
        <v>2532</v>
      </c>
      <c r="E15" s="44">
        <v>2456</v>
      </c>
      <c r="F15" s="39">
        <f aca="true" t="shared" si="4" ref="F15:F27">SUM(C15:E15)</f>
        <v>7515</v>
      </c>
      <c r="G15" s="43"/>
      <c r="H15" s="44">
        <v>55</v>
      </c>
      <c r="I15" s="44">
        <v>425</v>
      </c>
      <c r="J15" s="44">
        <v>431</v>
      </c>
      <c r="K15" s="44">
        <v>454</v>
      </c>
      <c r="L15" s="39">
        <f>SUM(I15:K15)</f>
        <v>1310</v>
      </c>
      <c r="M15" s="39"/>
      <c r="N15" s="41">
        <f t="shared" si="2"/>
        <v>360</v>
      </c>
      <c r="O15" s="41">
        <f t="shared" si="3"/>
        <v>8825</v>
      </c>
      <c r="Q15" s="52"/>
    </row>
    <row r="16" spans="1:17" ht="11.25" customHeight="1">
      <c r="A16" s="42" t="s">
        <v>37</v>
      </c>
      <c r="B16" s="39">
        <v>313</v>
      </c>
      <c r="C16" s="44">
        <v>2513</v>
      </c>
      <c r="D16" s="44">
        <v>2535</v>
      </c>
      <c r="E16" s="44">
        <v>2527</v>
      </c>
      <c r="F16" s="39">
        <f t="shared" si="4"/>
        <v>7575</v>
      </c>
      <c r="G16" s="43"/>
      <c r="H16" s="44">
        <v>55</v>
      </c>
      <c r="I16" s="45" t="s">
        <v>34</v>
      </c>
      <c r="J16" s="45" t="s">
        <v>34</v>
      </c>
      <c r="K16" s="45" t="s">
        <v>34</v>
      </c>
      <c r="L16" s="39">
        <v>1279</v>
      </c>
      <c r="M16" s="39"/>
      <c r="N16" s="41">
        <f t="shared" si="2"/>
        <v>368</v>
      </c>
      <c r="O16" s="41">
        <f t="shared" si="3"/>
        <v>8854</v>
      </c>
      <c r="Q16" s="52"/>
    </row>
    <row r="17" spans="1:17" ht="11.25" customHeight="1">
      <c r="A17" s="42" t="s">
        <v>36</v>
      </c>
      <c r="B17" s="39">
        <v>299</v>
      </c>
      <c r="C17" s="44">
        <v>2502</v>
      </c>
      <c r="D17" s="44">
        <v>2422</v>
      </c>
      <c r="E17" s="44">
        <v>2329</v>
      </c>
      <c r="F17" s="39">
        <f t="shared" si="4"/>
        <v>7253</v>
      </c>
      <c r="G17" s="43"/>
      <c r="H17" s="44">
        <v>54</v>
      </c>
      <c r="I17" s="44">
        <v>436</v>
      </c>
      <c r="J17" s="44">
        <v>463</v>
      </c>
      <c r="K17" s="44">
        <v>407</v>
      </c>
      <c r="L17" s="39">
        <f aca="true" t="shared" si="5" ref="L17:L27">SUM(I17:K17)</f>
        <v>1306</v>
      </c>
      <c r="M17" s="39"/>
      <c r="N17" s="41">
        <f t="shared" si="2"/>
        <v>353</v>
      </c>
      <c r="O17" s="41">
        <f t="shared" si="3"/>
        <v>8559</v>
      </c>
      <c r="Q17" s="52"/>
    </row>
    <row r="18" spans="1:17" s="6" customFormat="1" ht="12" customHeight="1">
      <c r="A18" s="42" t="s">
        <v>35</v>
      </c>
      <c r="B18" s="39">
        <v>296</v>
      </c>
      <c r="C18" s="44">
        <v>2431</v>
      </c>
      <c r="D18" s="44">
        <v>2303</v>
      </c>
      <c r="E18" s="44">
        <v>2382</v>
      </c>
      <c r="F18" s="39">
        <f t="shared" si="4"/>
        <v>7116</v>
      </c>
      <c r="G18" s="43"/>
      <c r="H18" s="44">
        <v>50</v>
      </c>
      <c r="I18" s="44">
        <v>453</v>
      </c>
      <c r="J18" s="44">
        <v>405</v>
      </c>
      <c r="K18" s="44">
        <v>376</v>
      </c>
      <c r="L18" s="39">
        <f t="shared" si="5"/>
        <v>1234</v>
      </c>
      <c r="M18" s="39"/>
      <c r="N18" s="41">
        <f t="shared" si="2"/>
        <v>346</v>
      </c>
      <c r="O18" s="41">
        <f t="shared" si="3"/>
        <v>8350</v>
      </c>
      <c r="Q18" s="52"/>
    </row>
    <row r="19" spans="1:17" ht="12" customHeight="1">
      <c r="A19" s="42" t="s">
        <v>33</v>
      </c>
      <c r="B19" s="39">
        <v>302</v>
      </c>
      <c r="C19" s="44">
        <v>2287</v>
      </c>
      <c r="D19" s="44">
        <v>2339</v>
      </c>
      <c r="E19" s="44">
        <v>2297</v>
      </c>
      <c r="F19" s="39">
        <f t="shared" si="4"/>
        <v>6923</v>
      </c>
      <c r="G19" s="43"/>
      <c r="H19" s="44">
        <v>52</v>
      </c>
      <c r="I19" s="44">
        <v>412</v>
      </c>
      <c r="J19" s="44">
        <v>380</v>
      </c>
      <c r="K19" s="44">
        <v>398</v>
      </c>
      <c r="L19" s="39">
        <f t="shared" si="5"/>
        <v>1190</v>
      </c>
      <c r="M19" s="39"/>
      <c r="N19" s="41">
        <f t="shared" si="2"/>
        <v>354</v>
      </c>
      <c r="O19" s="41">
        <f t="shared" si="3"/>
        <v>8113</v>
      </c>
      <c r="Q19" s="52"/>
    </row>
    <row r="20" spans="1:17" ht="12">
      <c r="A20" s="42" t="s">
        <v>23</v>
      </c>
      <c r="B20" s="39">
        <v>302</v>
      </c>
      <c r="C20" s="44">
        <v>2303</v>
      </c>
      <c r="D20" s="44">
        <v>2278</v>
      </c>
      <c r="E20" s="44">
        <v>2153</v>
      </c>
      <c r="F20" s="39">
        <f t="shared" si="4"/>
        <v>6734</v>
      </c>
      <c r="G20" s="43"/>
      <c r="H20" s="44">
        <v>50</v>
      </c>
      <c r="I20" s="44">
        <v>380</v>
      </c>
      <c r="J20" s="44">
        <v>396</v>
      </c>
      <c r="K20" s="44">
        <v>341</v>
      </c>
      <c r="L20" s="39">
        <f t="shared" si="5"/>
        <v>1117</v>
      </c>
      <c r="M20" s="39"/>
      <c r="N20" s="41">
        <f t="shared" si="2"/>
        <v>352</v>
      </c>
      <c r="O20" s="41">
        <f t="shared" si="3"/>
        <v>7851</v>
      </c>
      <c r="Q20" s="52"/>
    </row>
    <row r="21" spans="1:17" ht="12">
      <c r="A21" s="42" t="s">
        <v>22</v>
      </c>
      <c r="B21" s="39">
        <v>297</v>
      </c>
      <c r="C21" s="44">
        <v>2260</v>
      </c>
      <c r="D21" s="44">
        <v>2144</v>
      </c>
      <c r="E21" s="44">
        <v>2066</v>
      </c>
      <c r="F21" s="39">
        <f t="shared" si="4"/>
        <v>6470</v>
      </c>
      <c r="G21" s="43"/>
      <c r="H21" s="44">
        <v>49</v>
      </c>
      <c r="I21" s="44">
        <v>394</v>
      </c>
      <c r="J21" s="44">
        <v>341</v>
      </c>
      <c r="K21" s="44">
        <v>363</v>
      </c>
      <c r="L21" s="39">
        <f t="shared" si="5"/>
        <v>1098</v>
      </c>
      <c r="M21" s="39"/>
      <c r="N21" s="41">
        <f t="shared" si="2"/>
        <v>346</v>
      </c>
      <c r="O21" s="41">
        <f t="shared" si="3"/>
        <v>7568</v>
      </c>
      <c r="Q21" s="52"/>
    </row>
    <row r="22" spans="1:17" ht="12">
      <c r="A22" s="42" t="s">
        <v>20</v>
      </c>
      <c r="B22" s="39">
        <v>290</v>
      </c>
      <c r="C22" s="44">
        <v>2130</v>
      </c>
      <c r="D22" s="44">
        <v>2051</v>
      </c>
      <c r="E22" s="44">
        <v>2107</v>
      </c>
      <c r="F22" s="39">
        <f t="shared" si="4"/>
        <v>6288</v>
      </c>
      <c r="G22" s="43"/>
      <c r="H22" s="44">
        <v>47</v>
      </c>
      <c r="I22" s="44">
        <v>340</v>
      </c>
      <c r="J22" s="44">
        <v>359</v>
      </c>
      <c r="K22" s="44">
        <v>339</v>
      </c>
      <c r="L22" s="39">
        <f t="shared" si="5"/>
        <v>1038</v>
      </c>
      <c r="M22" s="39"/>
      <c r="N22" s="41">
        <f t="shared" si="2"/>
        <v>337</v>
      </c>
      <c r="O22" s="41">
        <f t="shared" si="3"/>
        <v>7326</v>
      </c>
      <c r="Q22" s="52"/>
    </row>
    <row r="23" spans="1:17" ht="12">
      <c r="A23" s="42" t="s">
        <v>19</v>
      </c>
      <c r="B23" s="39">
        <v>290</v>
      </c>
      <c r="C23" s="39">
        <v>2057</v>
      </c>
      <c r="D23" s="39">
        <v>2112</v>
      </c>
      <c r="E23" s="39">
        <v>2224</v>
      </c>
      <c r="F23" s="39">
        <f t="shared" si="4"/>
        <v>6393</v>
      </c>
      <c r="G23" s="43"/>
      <c r="H23" s="43">
        <v>45</v>
      </c>
      <c r="I23" s="43">
        <v>356</v>
      </c>
      <c r="J23" s="43">
        <v>341</v>
      </c>
      <c r="K23" s="43">
        <v>322</v>
      </c>
      <c r="L23" s="39">
        <f t="shared" si="5"/>
        <v>1019</v>
      </c>
      <c r="M23" s="39"/>
      <c r="N23" s="41">
        <f t="shared" si="2"/>
        <v>335</v>
      </c>
      <c r="O23" s="41">
        <f t="shared" si="3"/>
        <v>7412</v>
      </c>
      <c r="Q23" s="52"/>
    </row>
    <row r="24" spans="1:17" ht="12">
      <c r="A24" s="42" t="s">
        <v>14</v>
      </c>
      <c r="B24" s="39">
        <v>289</v>
      </c>
      <c r="C24" s="39">
        <v>2083</v>
      </c>
      <c r="D24" s="39">
        <v>2216</v>
      </c>
      <c r="E24" s="39">
        <v>2165</v>
      </c>
      <c r="F24" s="39">
        <f t="shared" si="4"/>
        <v>6464</v>
      </c>
      <c r="G24" s="43"/>
      <c r="H24" s="43">
        <v>42</v>
      </c>
      <c r="I24" s="43">
        <v>339</v>
      </c>
      <c r="J24" s="43">
        <v>318</v>
      </c>
      <c r="K24" s="43">
        <v>287</v>
      </c>
      <c r="L24" s="39">
        <f t="shared" si="5"/>
        <v>944</v>
      </c>
      <c r="M24" s="39"/>
      <c r="N24" s="41">
        <f t="shared" si="2"/>
        <v>331</v>
      </c>
      <c r="O24" s="41">
        <f t="shared" si="3"/>
        <v>7408</v>
      </c>
      <c r="Q24" s="52"/>
    </row>
    <row r="25" spans="1:17" ht="12">
      <c r="A25" s="42" t="s">
        <v>10</v>
      </c>
      <c r="B25" s="39">
        <v>291</v>
      </c>
      <c r="C25" s="39">
        <v>2192</v>
      </c>
      <c r="D25" s="39">
        <v>2136</v>
      </c>
      <c r="E25" s="39">
        <v>2075</v>
      </c>
      <c r="F25" s="39">
        <f t="shared" si="4"/>
        <v>6403</v>
      </c>
      <c r="G25" s="43"/>
      <c r="H25" s="43">
        <v>43</v>
      </c>
      <c r="I25" s="43">
        <v>313</v>
      </c>
      <c r="J25" s="43">
        <v>285</v>
      </c>
      <c r="K25" s="43">
        <v>355</v>
      </c>
      <c r="L25" s="39">
        <f t="shared" si="5"/>
        <v>953</v>
      </c>
      <c r="M25" s="39"/>
      <c r="N25" s="41">
        <f t="shared" si="2"/>
        <v>334</v>
      </c>
      <c r="O25" s="41">
        <f t="shared" si="3"/>
        <v>7356</v>
      </c>
      <c r="Q25" s="52"/>
    </row>
    <row r="26" spans="1:17" ht="12">
      <c r="A26" s="42" t="s">
        <v>8</v>
      </c>
      <c r="B26" s="39">
        <v>287</v>
      </c>
      <c r="C26" s="39">
        <v>2133</v>
      </c>
      <c r="D26" s="39">
        <v>2066</v>
      </c>
      <c r="E26" s="39">
        <v>2028</v>
      </c>
      <c r="F26" s="39">
        <f t="shared" si="4"/>
        <v>6227</v>
      </c>
      <c r="G26" s="43"/>
      <c r="H26" s="43">
        <v>43</v>
      </c>
      <c r="I26" s="43">
        <v>289</v>
      </c>
      <c r="J26" s="43">
        <v>357</v>
      </c>
      <c r="K26" s="43">
        <v>303</v>
      </c>
      <c r="L26" s="39">
        <f t="shared" si="5"/>
        <v>949</v>
      </c>
      <c r="M26" s="39"/>
      <c r="N26" s="36">
        <f t="shared" si="2"/>
        <v>330</v>
      </c>
      <c r="O26" s="36">
        <f t="shared" si="3"/>
        <v>7176</v>
      </c>
      <c r="Q26" s="52"/>
    </row>
    <row r="27" spans="1:17" ht="12">
      <c r="A27" s="38" t="s">
        <v>7</v>
      </c>
      <c r="B27" s="41">
        <v>284</v>
      </c>
      <c r="C27" s="41">
        <v>2061</v>
      </c>
      <c r="D27" s="41">
        <v>2007</v>
      </c>
      <c r="E27" s="41">
        <v>1937</v>
      </c>
      <c r="F27" s="39">
        <f t="shared" si="4"/>
        <v>6005</v>
      </c>
      <c r="G27" s="39"/>
      <c r="H27" s="40">
        <v>44</v>
      </c>
      <c r="I27" s="40">
        <v>349</v>
      </c>
      <c r="J27" s="40">
        <v>302</v>
      </c>
      <c r="K27" s="40">
        <v>366</v>
      </c>
      <c r="L27" s="39">
        <f t="shared" si="5"/>
        <v>1017</v>
      </c>
      <c r="M27" s="39"/>
      <c r="N27" s="36">
        <f t="shared" si="2"/>
        <v>328</v>
      </c>
      <c r="O27" s="36">
        <f t="shared" si="3"/>
        <v>7022</v>
      </c>
      <c r="Q27" s="52"/>
    </row>
    <row r="28" spans="1:17" ht="12">
      <c r="A28" s="38" t="s">
        <v>6</v>
      </c>
      <c r="B28" s="41">
        <v>275</v>
      </c>
      <c r="C28" s="40" t="s">
        <v>34</v>
      </c>
      <c r="D28" s="40" t="s">
        <v>34</v>
      </c>
      <c r="E28" s="40" t="s">
        <v>34</v>
      </c>
      <c r="F28" s="39">
        <v>5797</v>
      </c>
      <c r="G28" s="39"/>
      <c r="H28" s="40">
        <v>41</v>
      </c>
      <c r="I28" s="40" t="s">
        <v>34</v>
      </c>
      <c r="J28" s="40" t="s">
        <v>34</v>
      </c>
      <c r="K28" s="40" t="s">
        <v>34</v>
      </c>
      <c r="L28" s="39">
        <v>939</v>
      </c>
      <c r="M28" s="39"/>
      <c r="N28" s="36">
        <f t="shared" si="2"/>
        <v>316</v>
      </c>
      <c r="O28" s="36">
        <f t="shared" si="3"/>
        <v>6736</v>
      </c>
      <c r="Q28" s="52"/>
    </row>
    <row r="29" spans="1:17" ht="12">
      <c r="A29" s="38" t="s">
        <v>5</v>
      </c>
      <c r="B29" s="39">
        <v>269</v>
      </c>
      <c r="C29" s="40" t="s">
        <v>34</v>
      </c>
      <c r="D29" s="40" t="s">
        <v>34</v>
      </c>
      <c r="E29" s="40" t="s">
        <v>34</v>
      </c>
      <c r="F29" s="39">
        <v>5581</v>
      </c>
      <c r="G29" s="39"/>
      <c r="H29" s="40">
        <v>42</v>
      </c>
      <c r="I29" s="40" t="s">
        <v>34</v>
      </c>
      <c r="J29" s="40" t="s">
        <v>34</v>
      </c>
      <c r="K29" s="40" t="s">
        <v>34</v>
      </c>
      <c r="L29" s="39">
        <v>956</v>
      </c>
      <c r="M29" s="39"/>
      <c r="N29" s="36">
        <f t="shared" si="2"/>
        <v>311</v>
      </c>
      <c r="O29" s="36">
        <f t="shared" si="3"/>
        <v>6537</v>
      </c>
      <c r="Q29" s="52"/>
    </row>
    <row r="30" spans="1:17" ht="12">
      <c r="A30" s="37" t="s">
        <v>32</v>
      </c>
      <c r="B30" s="35">
        <v>265</v>
      </c>
      <c r="C30" s="35">
        <v>1866</v>
      </c>
      <c r="D30" s="35">
        <v>1830</v>
      </c>
      <c r="E30" s="35">
        <v>1824</v>
      </c>
      <c r="F30" s="35">
        <f>SUM(C30:E30)</f>
        <v>5520</v>
      </c>
      <c r="G30" s="35"/>
      <c r="H30" s="35">
        <v>43</v>
      </c>
      <c r="I30" s="35">
        <v>261</v>
      </c>
      <c r="J30" s="35">
        <v>304</v>
      </c>
      <c r="K30" s="35">
        <v>315</v>
      </c>
      <c r="L30" s="35">
        <f>SUM(I30:K30)</f>
        <v>880</v>
      </c>
      <c r="M30" s="35"/>
      <c r="N30" s="36">
        <f t="shared" si="2"/>
        <v>308</v>
      </c>
      <c r="O30" s="36">
        <f t="shared" si="3"/>
        <v>6400</v>
      </c>
      <c r="Q30" s="52"/>
    </row>
    <row r="31" spans="1:17" ht="12">
      <c r="A31" s="37" t="s">
        <v>31</v>
      </c>
      <c r="B31" s="35">
        <v>266</v>
      </c>
      <c r="C31" s="35">
        <v>1828</v>
      </c>
      <c r="D31" s="35">
        <v>1840</v>
      </c>
      <c r="E31" s="35">
        <v>1872</v>
      </c>
      <c r="F31" s="35">
        <f>SUM(C31:E31)</f>
        <v>5540</v>
      </c>
      <c r="G31" s="35"/>
      <c r="H31" s="35">
        <v>44</v>
      </c>
      <c r="I31" s="35">
        <v>313</v>
      </c>
      <c r="J31" s="35">
        <v>336</v>
      </c>
      <c r="K31" s="35">
        <v>312</v>
      </c>
      <c r="L31" s="35">
        <f>SUM(I31:K31)</f>
        <v>961</v>
      </c>
      <c r="M31" s="35"/>
      <c r="N31" s="36">
        <f t="shared" si="2"/>
        <v>310</v>
      </c>
      <c r="O31" s="36">
        <f t="shared" si="3"/>
        <v>6501</v>
      </c>
      <c r="Q31" s="52"/>
    </row>
    <row r="32" spans="1:17" ht="12">
      <c r="A32" s="37" t="s">
        <v>30</v>
      </c>
      <c r="B32" s="35">
        <v>270</v>
      </c>
      <c r="C32" s="35">
        <v>1870</v>
      </c>
      <c r="D32" s="35">
        <v>1871</v>
      </c>
      <c r="E32" s="35">
        <v>1958</v>
      </c>
      <c r="F32" s="35">
        <f>SUM(C32:E32)</f>
        <v>5699</v>
      </c>
      <c r="G32" s="35"/>
      <c r="H32" s="35">
        <v>41</v>
      </c>
      <c r="I32" s="35">
        <v>331</v>
      </c>
      <c r="J32" s="35">
        <v>301</v>
      </c>
      <c r="K32" s="35">
        <v>322</v>
      </c>
      <c r="L32" s="35">
        <f>SUM(I32:K32)</f>
        <v>954</v>
      </c>
      <c r="M32" s="35"/>
      <c r="N32" s="36">
        <f t="shared" si="2"/>
        <v>311</v>
      </c>
      <c r="O32" s="36">
        <f t="shared" si="3"/>
        <v>6653</v>
      </c>
      <c r="Q32" s="52"/>
    </row>
    <row r="33" spans="1:17" ht="12">
      <c r="A33" s="37" t="s">
        <v>29</v>
      </c>
      <c r="B33" s="35">
        <v>275</v>
      </c>
      <c r="C33" s="35">
        <v>1881</v>
      </c>
      <c r="D33" s="35">
        <v>1995</v>
      </c>
      <c r="E33" s="35">
        <v>1936</v>
      </c>
      <c r="F33" s="35">
        <f aca="true" t="shared" si="6" ref="F33:F38">C33+D33+E33</f>
        <v>5812</v>
      </c>
      <c r="G33" s="35"/>
      <c r="H33" s="35">
        <v>40</v>
      </c>
      <c r="I33" s="35">
        <v>301</v>
      </c>
      <c r="J33" s="35">
        <v>326</v>
      </c>
      <c r="K33" s="35">
        <v>311</v>
      </c>
      <c r="L33" s="35">
        <f>SUM(I33:K33)</f>
        <v>938</v>
      </c>
      <c r="M33" s="35"/>
      <c r="N33" s="36">
        <f t="shared" si="2"/>
        <v>315</v>
      </c>
      <c r="O33" s="36">
        <f t="shared" si="3"/>
        <v>6750</v>
      </c>
      <c r="Q33" s="52"/>
    </row>
    <row r="34" spans="1:17" ht="12">
      <c r="A34" s="37" t="s">
        <v>28</v>
      </c>
      <c r="B34" s="35">
        <v>286</v>
      </c>
      <c r="C34" s="35">
        <v>2033</v>
      </c>
      <c r="D34" s="35">
        <v>1923</v>
      </c>
      <c r="E34" s="35">
        <v>1857</v>
      </c>
      <c r="F34" s="35">
        <f t="shared" si="6"/>
        <v>5813</v>
      </c>
      <c r="G34" s="35"/>
      <c r="H34" s="35">
        <v>43</v>
      </c>
      <c r="I34" s="35">
        <v>309</v>
      </c>
      <c r="J34" s="35">
        <v>324</v>
      </c>
      <c r="K34" s="35">
        <v>369</v>
      </c>
      <c r="L34" s="35">
        <f>I34+J34+K34</f>
        <v>1002</v>
      </c>
      <c r="M34" s="35"/>
      <c r="N34" s="36">
        <f t="shared" si="2"/>
        <v>329</v>
      </c>
      <c r="O34" s="36">
        <f t="shared" si="3"/>
        <v>6815</v>
      </c>
      <c r="Q34" s="52"/>
    </row>
    <row r="35" spans="1:17" ht="12">
      <c r="A35" s="37" t="s">
        <v>27</v>
      </c>
      <c r="B35" s="35">
        <v>296</v>
      </c>
      <c r="C35" s="35">
        <v>1997</v>
      </c>
      <c r="D35" s="35">
        <v>1883</v>
      </c>
      <c r="E35" s="35">
        <v>2024</v>
      </c>
      <c r="F35" s="35">
        <f t="shared" si="6"/>
        <v>5904</v>
      </c>
      <c r="G35" s="35"/>
      <c r="H35" s="35">
        <v>46</v>
      </c>
      <c r="I35" s="35">
        <v>313</v>
      </c>
      <c r="J35" s="35">
        <v>369</v>
      </c>
      <c r="K35" s="35">
        <v>414</v>
      </c>
      <c r="L35" s="35">
        <f>I35+J35+K35</f>
        <v>1096</v>
      </c>
      <c r="M35" s="35"/>
      <c r="N35" s="36">
        <f t="shared" si="2"/>
        <v>342</v>
      </c>
      <c r="O35" s="36">
        <f t="shared" si="3"/>
        <v>7000</v>
      </c>
      <c r="Q35" s="52"/>
    </row>
    <row r="36" spans="1:17" ht="12">
      <c r="A36" s="37" t="s">
        <v>26</v>
      </c>
      <c r="B36" s="35">
        <v>318</v>
      </c>
      <c r="C36" s="35">
        <v>1919</v>
      </c>
      <c r="D36" s="35">
        <v>2066</v>
      </c>
      <c r="E36" s="35">
        <v>2237</v>
      </c>
      <c r="F36" s="35">
        <f t="shared" si="6"/>
        <v>6222</v>
      </c>
      <c r="G36" s="35"/>
      <c r="H36" s="35">
        <v>50</v>
      </c>
      <c r="I36" s="35">
        <v>379</v>
      </c>
      <c r="J36" s="35">
        <v>420</v>
      </c>
      <c r="K36" s="35">
        <v>422</v>
      </c>
      <c r="L36" s="35">
        <f>I36+J36+K36</f>
        <v>1221</v>
      </c>
      <c r="M36" s="35"/>
      <c r="N36" s="36">
        <f t="shared" si="2"/>
        <v>368</v>
      </c>
      <c r="O36" s="36">
        <f t="shared" si="3"/>
        <v>7443</v>
      </c>
      <c r="Q36" s="52"/>
    </row>
    <row r="37" spans="1:17" ht="12">
      <c r="A37" s="37" t="s">
        <v>25</v>
      </c>
      <c r="B37" s="35">
        <v>344</v>
      </c>
      <c r="C37" s="35">
        <v>2137</v>
      </c>
      <c r="D37" s="35">
        <v>2288</v>
      </c>
      <c r="E37" s="35">
        <v>2477</v>
      </c>
      <c r="F37" s="35">
        <f t="shared" si="6"/>
        <v>6902</v>
      </c>
      <c r="G37" s="35"/>
      <c r="H37" s="35">
        <v>51</v>
      </c>
      <c r="I37" s="35">
        <v>423</v>
      </c>
      <c r="J37" s="35">
        <v>426</v>
      </c>
      <c r="K37" s="35">
        <v>463</v>
      </c>
      <c r="L37" s="35">
        <f>I37+J37+K37</f>
        <v>1312</v>
      </c>
      <c r="M37" s="35"/>
      <c r="N37" s="36">
        <f t="shared" si="2"/>
        <v>395</v>
      </c>
      <c r="O37" s="36">
        <f t="shared" si="3"/>
        <v>8214</v>
      </c>
      <c r="Q37" s="52"/>
    </row>
    <row r="38" spans="1:17" ht="12">
      <c r="A38" s="34" t="s">
        <v>24</v>
      </c>
      <c r="B38" s="34">
        <v>375</v>
      </c>
      <c r="C38" s="35">
        <v>2401</v>
      </c>
      <c r="D38" s="35">
        <v>2557</v>
      </c>
      <c r="E38" s="35">
        <v>2656</v>
      </c>
      <c r="F38" s="35">
        <f t="shared" si="6"/>
        <v>7614</v>
      </c>
      <c r="G38" s="34"/>
      <c r="H38" s="34">
        <v>50</v>
      </c>
      <c r="I38" s="35">
        <v>429</v>
      </c>
      <c r="J38" s="35">
        <v>473</v>
      </c>
      <c r="K38" s="35">
        <v>419</v>
      </c>
      <c r="L38" s="35">
        <f>I38+J38+K38</f>
        <v>1321</v>
      </c>
      <c r="M38" s="35"/>
      <c r="N38" s="36">
        <f t="shared" si="2"/>
        <v>425</v>
      </c>
      <c r="O38" s="36">
        <f t="shared" si="3"/>
        <v>8935</v>
      </c>
      <c r="Q38" s="52"/>
    </row>
    <row r="39" spans="1:15" ht="2.25" customHeight="1">
      <c r="A39" s="46"/>
      <c r="B39" s="47"/>
      <c r="C39" s="48"/>
      <c r="D39" s="48"/>
      <c r="E39" s="48"/>
      <c r="F39" s="47"/>
      <c r="G39" s="49"/>
      <c r="H39" s="48"/>
      <c r="I39" s="48"/>
      <c r="J39" s="48"/>
      <c r="K39" s="48"/>
      <c r="L39" s="47"/>
      <c r="M39" s="47"/>
      <c r="N39" s="50"/>
      <c r="O39" s="50"/>
    </row>
    <row r="40" spans="1:15" ht="12">
      <c r="A40" s="51" t="s">
        <v>21</v>
      </c>
      <c r="B40" s="39"/>
      <c r="C40" s="44"/>
      <c r="D40" s="44"/>
      <c r="E40" s="44"/>
      <c r="F40" s="39"/>
      <c r="G40" s="43"/>
      <c r="H40" s="44"/>
      <c r="I40" s="44"/>
      <c r="J40" s="44"/>
      <c r="K40" s="44"/>
      <c r="L40" s="39"/>
      <c r="M40" s="39"/>
      <c r="N40" s="41"/>
      <c r="O40" s="41"/>
    </row>
    <row r="41" spans="1:13" ht="10.5" customHeight="1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0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12">
      <c r="B43" s="3"/>
      <c r="C43" s="3"/>
      <c r="D43" s="3"/>
      <c r="E43" s="3"/>
      <c r="F43" s="9"/>
      <c r="G43" s="3"/>
      <c r="H43" s="3"/>
      <c r="I43" s="3"/>
      <c r="J43" s="3"/>
      <c r="K43" s="3"/>
      <c r="L43" s="3"/>
      <c r="M43" s="3"/>
    </row>
    <row r="44" spans="2:13" ht="12">
      <c r="B44" s="3"/>
      <c r="C44" s="3"/>
      <c r="D44" s="3"/>
      <c r="E44" s="3"/>
      <c r="F44" s="9"/>
      <c r="G44" s="3"/>
      <c r="H44" s="3"/>
      <c r="I44" s="3"/>
      <c r="J44" s="3"/>
      <c r="K44" s="3"/>
      <c r="L44" s="3"/>
      <c r="M44" s="3"/>
    </row>
    <row r="45" spans="1:15" ht="12">
      <c r="A45" s="3"/>
      <c r="B45" s="3"/>
      <c r="C45" s="3"/>
      <c r="D45" s="3"/>
      <c r="E45" s="3"/>
      <c r="F45" s="9"/>
      <c r="G45" s="3"/>
      <c r="H45" s="8"/>
      <c r="I45" s="8"/>
      <c r="N45" s="1"/>
      <c r="O45" s="1"/>
    </row>
    <row r="46" spans="2:13" ht="12">
      <c r="B46" s="3"/>
      <c r="C46" s="3"/>
      <c r="D46" s="3"/>
      <c r="E46" s="3"/>
      <c r="F46" s="9"/>
      <c r="G46" s="3"/>
      <c r="H46" s="3"/>
      <c r="I46" s="3"/>
      <c r="J46" s="3"/>
      <c r="K46" s="3"/>
      <c r="L46" s="3"/>
      <c r="M46" s="3"/>
    </row>
    <row r="47" spans="1:13" ht="12">
      <c r="A47" s="2"/>
      <c r="B47" s="2"/>
      <c r="C47" s="2"/>
      <c r="D47" s="2"/>
      <c r="E47" s="2"/>
      <c r="F47" s="9"/>
      <c r="G47" s="2"/>
      <c r="H47" s="2"/>
      <c r="I47" s="2"/>
      <c r="J47" s="2"/>
      <c r="K47" s="2"/>
      <c r="L47" s="2"/>
      <c r="M47" s="2"/>
    </row>
    <row r="48" ht="12">
      <c r="F48" s="9"/>
    </row>
    <row r="49" ht="12">
      <c r="F49" s="9"/>
    </row>
    <row r="50" ht="12">
      <c r="F50" s="9"/>
    </row>
    <row r="51" ht="12">
      <c r="F51" s="9"/>
    </row>
    <row r="52" ht="12">
      <c r="F52" s="9"/>
    </row>
    <row r="53" ht="12">
      <c r="F53" s="9"/>
    </row>
    <row r="54" ht="12">
      <c r="F54" s="9"/>
    </row>
    <row r="55" ht="12">
      <c r="F55" s="9"/>
    </row>
    <row r="56" ht="12">
      <c r="F56" s="3"/>
    </row>
    <row r="57" ht="12">
      <c r="F57" s="3"/>
    </row>
    <row r="58" ht="12">
      <c r="F58" s="3"/>
    </row>
    <row r="59" ht="12">
      <c r="F59" s="3"/>
    </row>
  </sheetData>
  <sheetProtection/>
  <mergeCells count="1">
    <mergeCell ref="N3:O3"/>
  </mergeCells>
  <printOptions/>
  <pageMargins left="0.5905511811023623" right="0.5905511811023623" top="0.7874015748031497" bottom="0.7874015748031497" header="0.5" footer="0.5"/>
  <pageSetup orientation="landscape" paperSize="9" r:id="rId1"/>
  <headerFooter alignWithMargins="0">
    <oddHeader>&amp;R&amp;F</oddHeader>
    <oddFooter>&amp;LComune di Bologna - Dipartimento Programmazione</oddFooter>
  </headerFooter>
  <ignoredErrors>
    <ignoredError sqref="G1" numberStoredAsText="1"/>
    <ignoredError sqref="F34:O38 N6:O6 F7:K14 M7:O33 F33:K33 G15:K32" unlockedFormula="1"/>
    <ignoredError sqref="L7:L33 F15:F32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2021-05-21T07:53:18Z</cp:lastPrinted>
  <dcterms:created xsi:type="dcterms:W3CDTF">2010-03-19T12:15:10Z</dcterms:created>
  <dcterms:modified xsi:type="dcterms:W3CDTF">2023-02-28T07:06:45Z</dcterms:modified>
  <cp:category/>
  <cp:version/>
  <cp:contentType/>
  <cp:contentStatus/>
</cp:coreProperties>
</file>