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Tavola" sheetId="1" r:id="rId1"/>
  </sheets>
  <definedNames>
    <definedName name="Anno_fine_tavola">#REF!</definedName>
    <definedName name="Anno_inizio_banca_dati">#REF!</definedName>
    <definedName name="_xlnm.Print_Area" localSheetId="0">'Tavola'!$A$1:$K$48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<sst xmlns="http://schemas.openxmlformats.org/spreadsheetml/2006/main" count="81" uniqueCount="73">
  <si>
    <t>Posti disponibili nei servizi per la prima infanzia</t>
  </si>
  <si>
    <t>Anni</t>
  </si>
  <si>
    <t>Nidi d'infanzia comunali</t>
  </si>
  <si>
    <t>Nidi d'infanzia</t>
  </si>
  <si>
    <t>Nidi privati</t>
  </si>
  <si>
    <t>Sezioni nido aggregate</t>
  </si>
  <si>
    <t>Posti a canone</t>
  </si>
  <si>
    <t>educativi</t>
  </si>
  <si>
    <t>a gestione diretta</t>
  </si>
  <si>
    <t>in concessione</t>
  </si>
  <si>
    <t>autorizzati</t>
  </si>
  <si>
    <t>a scuole d'infanzia</t>
  </si>
  <si>
    <t>calmierato</t>
  </si>
  <si>
    <t>Piccoli Gruppi</t>
  </si>
  <si>
    <t>TOTALE</t>
  </si>
  <si>
    <t xml:space="preserve"> (numero posti </t>
  </si>
  <si>
    <t>in nidi privati</t>
  </si>
  <si>
    <t>Educativi</t>
  </si>
  <si>
    <t>Posti comunali e</t>
  </si>
  <si>
    <t xml:space="preserve"> (numero posti non</t>
  </si>
  <si>
    <t>Nidi</t>
  </si>
  <si>
    <t>Posti</t>
  </si>
  <si>
    <t>convenzionati)</t>
  </si>
  <si>
    <t>convenzionati</t>
  </si>
  <si>
    <t xml:space="preserve">(numero posti) </t>
  </si>
  <si>
    <t>posti in convenzione</t>
  </si>
  <si>
    <t xml:space="preserve"> convenzionati)</t>
  </si>
  <si>
    <t>(numero)</t>
  </si>
  <si>
    <t>'(1)(5)</t>
  </si>
  <si>
    <t>(2)</t>
  </si>
  <si>
    <t>(3)</t>
  </si>
  <si>
    <t>'(4)(5)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</si>
  <si>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</si>
  <si>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</si>
  <si>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</si>
  <si>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</si>
  <si>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</si>
  <si>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</si>
  <si>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</si>
  <si>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</si>
  <si>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</si>
  <si>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</si>
  <si>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</si>
  <si>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</si>
  <si>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</si>
  <si>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</si>
  <si>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</si>
  <si>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</si>
  <si>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</si>
  <si>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</si>
  <si>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</si>
  <si>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</si>
  <si>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</si>
  <si>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</si>
  <si>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</si>
  <si>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</si>
  <si>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</si>
  <si>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</si>
  <si>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(1) Nell'anno educativo 2009-2010 sono stati aggiunti 50 posti in convenzione, disponibili da novembre 2009, presso nidi privati autorizzati per misure anticrisi</t>
  </si>
  <si>
    <t>(2) Sono sezioni di nido aggregate a scuole dell'infanzia, riservate a bambini dai 24 ai 36 mesi, attive presso le scuole paritarie convenzionate.</t>
  </si>
  <si>
    <t>(3) Il dato si riferisce al numero dei posti che si prevede di attivare nell'anno educativo. In realtà nel 2004-2005 e nel 2006-2007 i bambini che hanno usufruito di questi servizi sono stati rispettivamente 19 e 25.</t>
  </si>
  <si>
    <t>(4) Dall'a.e. 2004-2005 sono compresi 26 posti di "spazi bambini" privati che funzionano cinque giorni alla settimana. I posti diventano 41 dall'a.e. 2006/07, 55 dall'anno 2009/2010 e 59 dall'anno 2010/2011</t>
  </si>
  <si>
    <t>2018-2019</t>
  </si>
  <si>
    <t>(5) Nell’anno 2017-2018 sono diminuiti i posti nei nidi privati convenzionati, contestualmente sono stati offerti 376 posti a canone calmierato nei nidi privati, passati a 504 nell'a.e. 2018-2019.</t>
  </si>
  <si>
    <t>(6) nell’a.e. 2018-2019 i posti calmierati sono ulteriormente aumentati a 504, sono stati autorizzati 3 nuovi PGE, le sezioni primavera sono scese da 10 a 9 ma sono stati convenzionati tutti i posti. Dall’a.e. 2017/2018 due sezioni</t>
  </si>
  <si>
    <t>all’interno dei nidi Pezzoli e Roselle sono state trasformate in sezioni di scuola dell’infanzia.</t>
  </si>
  <si>
    <t>2019-2020</t>
  </si>
  <si>
    <t>2020-2021</t>
  </si>
  <si>
    <t xml:space="preserve">* Dati provvisori riferiti all'apertura dell'anno educativo. </t>
  </si>
  <si>
    <t>(7) nell'a.e. 2020-21 i posti nelle sezioni primavera e nei p.g.e.aggiungono la dicitura "a canone calmierato".</t>
  </si>
  <si>
    <t>Fonte: Comune di Bologna - Area educazione istruzione nuove generazioni</t>
  </si>
  <si>
    <t>2021-2022</t>
  </si>
  <si>
    <t>dall'anno educativo 1992-93 al 2022-2023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</si>
</sst>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.&quot;#,##0"/>
    <numFmt numFmtId="165" formatCode="_-* #,##0_-;\-* #,##0_-;_-* \-_-;_-@_-"/>
  </numFmts>
  <fonts count="47">
    <font>
      <sz val="9"/>
      <name val="Helvetica-Narrow"/>
      <family val="0"/>
    </font>
    <font>
      <sz val="10"/>
      <name val="Arial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b/>
      <sz val="11"/>
      <name val="Arial"/>
      <family val="2"/>
    </font>
    <font>
      <b/>
      <sz val="8"/>
      <name val="Helvetica-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Helvetica-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" fillId="0" borderId="0" applyNumberFormat="0" applyAlignment="0" applyProtection="0"/>
    <xf numFmtId="0" fontId="0" fillId="0" borderId="4" applyNumberFormat="0" applyAlignment="0" applyProtection="0"/>
    <xf numFmtId="0" fontId="0" fillId="0" borderId="5" applyNumberFormat="0" applyAlignment="0" applyProtection="0"/>
    <xf numFmtId="0" fontId="35" fillId="28" borderId="1" applyNumberFormat="0" applyAlignment="0" applyProtection="0"/>
    <xf numFmtId="43" fontId="1" fillId="0" borderId="0" applyFill="0" applyBorder="0" applyAlignment="0" applyProtection="0"/>
    <xf numFmtId="165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6" applyNumberFormat="0" applyFont="0" applyAlignment="0" applyProtection="0"/>
    <xf numFmtId="0" fontId="3" fillId="0" borderId="0" applyNumberFormat="0" applyAlignment="0" applyProtection="0"/>
    <xf numFmtId="0" fontId="37" fillId="20" borderId="7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" fillId="0" borderId="0" applyNumberFormat="0" applyProtection="0">
      <alignment horizontal="left"/>
    </xf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164" fontId="5" fillId="0" borderId="0" xfId="42" applyNumberFormat="1" applyFont="1" applyBorder="1" applyAlignment="1" applyProtection="1">
      <alignment horizontal="left"/>
      <protection locked="0"/>
    </xf>
    <xf numFmtId="164" fontId="5" fillId="0" borderId="0" xfId="42" applyNumberFormat="1" applyFont="1" applyBorder="1" applyAlignment="1" applyProtection="1">
      <alignment/>
      <protection locked="0"/>
    </xf>
    <xf numFmtId="164" fontId="2" fillId="0" borderId="0" xfId="42" applyNumberFormat="1" applyFont="1" applyBorder="1" applyAlignment="1" applyProtection="1">
      <alignment/>
      <protection locked="0"/>
    </xf>
    <xf numFmtId="164" fontId="6" fillId="0" borderId="0" xfId="42" applyNumberFormat="1" applyFont="1" applyBorder="1" applyAlignment="1" applyProtection="1">
      <alignment/>
      <protection locked="0"/>
    </xf>
    <xf numFmtId="0" fontId="2" fillId="0" borderId="0" xfId="42" applyNumberFormat="1" applyBorder="1" applyAlignment="1" applyProtection="1">
      <alignment/>
      <protection locked="0"/>
    </xf>
    <xf numFmtId="164" fontId="5" fillId="0" borderId="12" xfId="42" applyNumberFormat="1" applyFont="1" applyBorder="1" applyAlignment="1" applyProtection="1">
      <alignment horizontal="left"/>
      <protection locked="0"/>
    </xf>
    <xf numFmtId="164" fontId="5" fillId="0" borderId="12" xfId="42" applyNumberFormat="1" applyFont="1" applyBorder="1" applyAlignment="1" applyProtection="1">
      <alignment/>
      <protection locked="0"/>
    </xf>
    <xf numFmtId="164" fontId="2" fillId="0" borderId="12" xfId="42" applyNumberFormat="1" applyFont="1" applyBorder="1" applyAlignment="1" applyProtection="1">
      <alignment/>
      <protection locked="0"/>
    </xf>
    <xf numFmtId="164" fontId="2" fillId="0" borderId="0" xfId="42" applyNumberFormat="1" applyBorder="1" applyAlignment="1" applyProtection="1">
      <alignment/>
      <protection locked="0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 applyProtection="1">
      <alignment horizontal="center" vertical="center"/>
      <protection locked="0"/>
    </xf>
    <xf numFmtId="164" fontId="8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164" fontId="7" fillId="0" borderId="0" xfId="0" applyNumberFormat="1" applyFont="1" applyAlignment="1" applyProtection="1">
      <alignment horizontal="center" vertical="center"/>
      <protection locked="0"/>
    </xf>
    <xf numFmtId="164" fontId="9" fillId="0" borderId="0" xfId="0" applyNumberFormat="1" applyFont="1" applyAlignment="1" applyProtection="1">
      <alignment horizontal="center" vertical="center"/>
      <protection locked="0"/>
    </xf>
    <xf numFmtId="164" fontId="8" fillId="0" borderId="0" xfId="0" applyNumberFormat="1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164" fontId="10" fillId="0" borderId="12" xfId="0" applyNumberFormat="1" applyFont="1" applyBorder="1" applyAlignment="1" applyProtection="1">
      <alignment horizontal="right" vertical="center"/>
      <protection locked="0"/>
    </xf>
    <xf numFmtId="164" fontId="10" fillId="0" borderId="0" xfId="0" applyNumberFormat="1" applyFont="1" applyBorder="1" applyAlignment="1" applyProtection="1">
      <alignment horizontal="center" vertical="center"/>
      <protection locked="0"/>
    </xf>
    <xf numFmtId="164" fontId="11" fillId="0" borderId="0" xfId="0" applyNumberFormat="1" applyFont="1" applyBorder="1" applyAlignment="1" applyProtection="1">
      <alignment horizontal="center" vertical="center"/>
      <protection locked="0"/>
    </xf>
    <xf numFmtId="164" fontId="7" fillId="0" borderId="0" xfId="0" applyNumberFormat="1" applyFont="1" applyBorder="1" applyAlignment="1" applyProtection="1">
      <alignment horizontal="right" vertical="center"/>
      <protection locked="0"/>
    </xf>
    <xf numFmtId="164" fontId="10" fillId="0" borderId="0" xfId="0" applyNumberFormat="1" applyFont="1" applyAlignment="1" applyProtection="1">
      <alignment horizontal="center" vertical="center"/>
      <protection locked="0"/>
    </xf>
    <xf numFmtId="164" fontId="7" fillId="0" borderId="12" xfId="0" applyNumberFormat="1" applyFont="1" applyBorder="1" applyAlignment="1" applyProtection="1">
      <alignment horizontal="center" vertical="center"/>
      <protection locked="0"/>
    </xf>
    <xf numFmtId="164" fontId="7" fillId="0" borderId="12" xfId="0" applyNumberFormat="1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164" fontId="10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 applyProtection="1">
      <alignment horizontal="center" vertical="center"/>
      <protection locked="0"/>
    </xf>
    <xf numFmtId="164" fontId="8" fillId="0" borderId="1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165" fontId="7" fillId="0" borderId="0" xfId="47" applyFont="1" applyFill="1" applyBorder="1" applyAlignment="1" applyProtection="1">
      <alignment horizontal="right" vertical="top"/>
      <protection locked="0"/>
    </xf>
    <xf numFmtId="165" fontId="9" fillId="0" borderId="0" xfId="0" applyNumberFormat="1" applyFont="1" applyAlignment="1" applyProtection="1">
      <alignment horizontal="right" vertical="top"/>
      <protection locked="0"/>
    </xf>
    <xf numFmtId="165" fontId="8" fillId="0" borderId="0" xfId="0" applyNumberFormat="1" applyFont="1" applyAlignment="1" applyProtection="1">
      <alignment horizontal="right"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3" fontId="7" fillId="0" borderId="12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top"/>
    </xf>
    <xf numFmtId="3" fontId="7" fillId="0" borderId="12" xfId="0" applyNumberFormat="1" applyFont="1" applyBorder="1" applyAlignment="1">
      <alignment horizontal="right" vertical="center"/>
    </xf>
    <xf numFmtId="1" fontId="7" fillId="0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0" fontId="1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0" fillId="0" borderId="0" xfId="0" applyNumberForma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3" fontId="10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10" fillId="0" borderId="0" xfId="0" applyNumberFormat="1" applyFont="1" applyAlignment="1" applyProtection="1" quotePrefix="1">
      <alignment horizontal="left"/>
      <protection locked="0"/>
    </xf>
    <xf numFmtId="164" fontId="7" fillId="0" borderId="0" xfId="0" applyNumberFormat="1" applyFont="1" applyBorder="1" applyAlignment="1" applyProtection="1">
      <alignment horizontal="center" vertical="center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ta" xfId="49"/>
    <cellStyle name="Note 1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Trattini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3E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66"/>
      <rgbColor rgb="003366FF"/>
      <rgbColor rgb="0033CCCC"/>
      <rgbColor rgb="0099CC00"/>
      <rgbColor rgb="00FFCC00"/>
      <rgbColor rgb="00FF9900"/>
      <rgbColor rgb="00FF6600"/>
      <rgbColor rgb="00326598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Zeros="0" tabSelected="1" zoomScalePageLayoutView="0" workbookViewId="0" topLeftCell="A1">
      <selection activeCell="H24" sqref="H24"/>
    </sheetView>
  </sheetViews>
  <sheetFormatPr defaultColWidth="10.625" defaultRowHeight="12"/>
  <cols>
    <col min="1" max="1" width="14.25390625" style="1" customWidth="1"/>
    <col min="2" max="2" width="8.625" style="2" customWidth="1"/>
    <col min="3" max="3" width="29.25390625" style="2" customWidth="1"/>
    <col min="4" max="4" width="12.875" style="2" customWidth="1"/>
    <col min="5" max="5" width="12.00390625" style="2" customWidth="1"/>
    <col min="6" max="7" width="18.25390625" style="2" customWidth="1"/>
    <col min="8" max="9" width="23.25390625" style="2" customWidth="1"/>
    <col min="10" max="10" width="19.625" style="2" customWidth="1"/>
    <col min="11" max="11" width="14.00390625" style="2" customWidth="1"/>
    <col min="12" max="12" width="10.625" style="2" customWidth="1"/>
    <col min="13" max="13" width="7.25390625" style="2" customWidth="1"/>
    <col min="14" max="14" width="9.125" style="2" customWidth="1"/>
    <col min="15" max="15" width="1.12109375" style="2" customWidth="1"/>
    <col min="16" max="16" width="6.25390625" style="2" customWidth="1"/>
    <col min="17" max="17" width="8.00390625" style="2" customWidth="1"/>
    <col min="18" max="18" width="8.875" style="2" customWidth="1"/>
    <col min="19" max="16384" width="10.625" style="2" customWidth="1"/>
  </cols>
  <sheetData>
    <row r="1" spans="1:11" s="7" customFormat="1" ht="19.5" customHeight="1">
      <c r="A1" s="3" t="s">
        <v>0</v>
      </c>
      <c r="B1" s="4"/>
      <c r="C1" s="4"/>
      <c r="D1" s="5"/>
      <c r="E1" s="6"/>
      <c r="F1" s="6"/>
      <c r="G1" s="6"/>
      <c r="H1" s="5"/>
      <c r="I1" s="5"/>
      <c r="J1" s="5"/>
      <c r="K1" s="5"/>
    </row>
    <row r="2" spans="1:12" s="7" customFormat="1" ht="15" customHeight="1">
      <c r="A2" s="8" t="s">
        <v>72</v>
      </c>
      <c r="B2" s="9"/>
      <c r="C2" s="9"/>
      <c r="D2" s="10"/>
      <c r="E2" s="10"/>
      <c r="F2" s="10"/>
      <c r="G2" s="10"/>
      <c r="H2" s="10"/>
      <c r="I2" s="10"/>
      <c r="J2" s="10"/>
      <c r="K2" s="10"/>
      <c r="L2" s="11"/>
    </row>
    <row r="3" spans="1:11" s="15" customFormat="1" ht="12" customHeight="1">
      <c r="A3" s="12" t="s">
        <v>1</v>
      </c>
      <c r="B3" s="58" t="s">
        <v>2</v>
      </c>
      <c r="C3" s="58"/>
      <c r="D3" s="13" t="s">
        <v>3</v>
      </c>
      <c r="E3" s="13" t="s">
        <v>4</v>
      </c>
      <c r="F3" s="13" t="s">
        <v>5</v>
      </c>
      <c r="G3" s="13" t="s">
        <v>6</v>
      </c>
      <c r="H3"/>
      <c r="I3" s="13"/>
      <c r="J3" s="13" t="s">
        <v>4</v>
      </c>
      <c r="K3" s="14"/>
    </row>
    <row r="4" spans="1:11" s="20" customFormat="1" ht="12" customHeight="1">
      <c r="A4" s="16" t="s">
        <v>7</v>
      </c>
      <c r="B4" s="58" t="s">
        <v>8</v>
      </c>
      <c r="C4" s="58"/>
      <c r="D4" s="17" t="s">
        <v>9</v>
      </c>
      <c r="E4" s="17" t="s">
        <v>10</v>
      </c>
      <c r="F4" s="13" t="s">
        <v>11</v>
      </c>
      <c r="G4" s="13" t="s">
        <v>12</v>
      </c>
      <c r="H4" s="13" t="s">
        <v>13</v>
      </c>
      <c r="I4" s="18" t="s">
        <v>14</v>
      </c>
      <c r="J4" s="17" t="s">
        <v>10</v>
      </c>
      <c r="K4" s="19"/>
    </row>
    <row r="5" spans="1:11" s="20" customFormat="1" ht="12" customHeight="1">
      <c r="A5" s="17"/>
      <c r="B5" s="21"/>
      <c r="C5" s="22"/>
      <c r="D5" s="23" t="s">
        <v>15</v>
      </c>
      <c r="E5" s="23" t="s">
        <v>15</v>
      </c>
      <c r="F5" s="23" t="s">
        <v>15</v>
      </c>
      <c r="G5" s="13" t="s">
        <v>16</v>
      </c>
      <c r="H5" s="17" t="s">
        <v>17</v>
      </c>
      <c r="I5" s="18" t="s">
        <v>18</v>
      </c>
      <c r="J5" s="23" t="s">
        <v>19</v>
      </c>
      <c r="K5" s="24" t="s">
        <v>14</v>
      </c>
    </row>
    <row r="6" spans="1:11" s="20" customFormat="1" ht="12" customHeight="1">
      <c r="A6" s="17"/>
      <c r="B6" s="25" t="s">
        <v>20</v>
      </c>
      <c r="C6" s="25" t="s">
        <v>21</v>
      </c>
      <c r="D6" s="23" t="s">
        <v>22</v>
      </c>
      <c r="E6" s="26" t="s">
        <v>22</v>
      </c>
      <c r="F6" s="26" t="s">
        <v>22</v>
      </c>
      <c r="G6" s="17" t="s">
        <v>23</v>
      </c>
      <c r="H6" s="26" t="s">
        <v>24</v>
      </c>
      <c r="I6" s="18" t="s">
        <v>25</v>
      </c>
      <c r="J6" s="23" t="s">
        <v>26</v>
      </c>
      <c r="K6" s="24"/>
    </row>
    <row r="7" spans="1:11" s="20" customFormat="1" ht="12" customHeight="1">
      <c r="A7" s="27"/>
      <c r="B7" s="28" t="s">
        <v>27</v>
      </c>
      <c r="C7" s="21"/>
      <c r="D7" s="29"/>
      <c r="E7" s="30" t="s">
        <v>28</v>
      </c>
      <c r="F7" s="30" t="s">
        <v>29</v>
      </c>
      <c r="G7" s="30"/>
      <c r="H7" s="30" t="s">
        <v>30</v>
      </c>
      <c r="I7" s="31"/>
      <c r="J7" s="30" t="s">
        <v>31</v>
      </c>
      <c r="K7" s="32"/>
    </row>
    <row r="8" spans="1:11" s="20" customFormat="1" ht="12" customHeight="1">
      <c r="A8" s="33" t="s">
        <v>71</v>
      </c>
      <c r="B8" s="34">
        <v>51</v>
      </c>
      <c r="C8" s="35">
        <v>2489</v>
      </c>
      <c r="D8" s="34">
        <v>321</v>
      </c>
      <c r="E8" s="34">
        <v>44</v>
      </c>
      <c r="F8" s="34">
        <v>141</v>
      </c>
      <c r="G8" s="34">
        <v>692</v>
      </c>
      <c r="H8" s="34">
        <v>163</v>
      </c>
      <c r="I8" s="36">
        <f>C8+D8+E8+F8+G8+H8</f>
        <v>3850</v>
      </c>
      <c r="J8" s="34">
        <v>123</v>
      </c>
      <c r="K8" s="37">
        <f>C8+D8+E8+F8+G8+H8+J8</f>
        <v>3973</v>
      </c>
    </row>
    <row r="9" spans="1:11" s="20" customFormat="1" ht="12" customHeight="1">
      <c r="A9" s="33" t="s">
        <v>71</v>
      </c>
      <c r="B9" s="34">
        <v>52</v>
      </c>
      <c r="C9" s="35">
        <v>2514</v>
      </c>
      <c r="D9" s="34">
        <v>321</v>
      </c>
      <c r="E9" s="34">
        <v>45</v>
      </c>
      <c r="F9" s="34">
        <v>143</v>
      </c>
      <c r="G9" s="34">
        <v>677</v>
      </c>
      <c r="H9" s="34">
        <v>153</v>
      </c>
      <c r="I9" s="36">
        <f aca="true" t="shared" si="0" ref="I9:I37">C9+D9+E9+F9+G9+H9</f>
        <v>3853</v>
      </c>
      <c r="J9" s="34">
        <v>106</v>
      </c>
      <c r="K9" s="37">
        <f>C9+D9+E9+F9+G9+H9+J9</f>
        <v>3959</v>
      </c>
    </row>
    <row r="10" spans="1:11" s="38" customFormat="1" ht="12.75" customHeight="1">
      <c r="A10" s="33" t="s">
        <v>67</v>
      </c>
      <c r="B10" s="34">
        <v>52</v>
      </c>
      <c r="C10" s="35">
        <v>2524</v>
      </c>
      <c r="D10" s="34">
        <v>318</v>
      </c>
      <c r="E10" s="34">
        <v>47</v>
      </c>
      <c r="F10" s="34">
        <v>143</v>
      </c>
      <c r="G10" s="34">
        <v>667</v>
      </c>
      <c r="H10" s="34">
        <v>130</v>
      </c>
      <c r="I10" s="36">
        <f t="shared" si="0"/>
        <v>3829</v>
      </c>
      <c r="J10" s="34">
        <v>107</v>
      </c>
      <c r="K10" s="37">
        <f>C10+D10+E10+F10+G10+H10+J10</f>
        <v>3936</v>
      </c>
    </row>
    <row r="11" spans="1:11" s="38" customFormat="1" ht="12.75" customHeight="1">
      <c r="A11" s="33" t="s">
        <v>66</v>
      </c>
      <c r="B11" s="34">
        <v>51</v>
      </c>
      <c r="C11" s="35">
        <v>2512</v>
      </c>
      <c r="D11" s="34">
        <v>321</v>
      </c>
      <c r="E11" s="34">
        <v>70</v>
      </c>
      <c r="F11" s="34">
        <v>163</v>
      </c>
      <c r="G11" s="34">
        <v>539</v>
      </c>
      <c r="H11" s="34">
        <v>140</v>
      </c>
      <c r="I11" s="36">
        <f t="shared" si="0"/>
        <v>3745</v>
      </c>
      <c r="J11" s="34">
        <v>167</v>
      </c>
      <c r="K11" s="37">
        <f>C11+D11+E11+F11+G11+H11+J11</f>
        <v>3912</v>
      </c>
    </row>
    <row r="12" spans="1:11" s="38" customFormat="1" ht="12.75" customHeight="1">
      <c r="A12" s="33" t="s">
        <v>62</v>
      </c>
      <c r="B12" s="34">
        <v>51</v>
      </c>
      <c r="C12" s="35">
        <v>2512</v>
      </c>
      <c r="D12" s="34">
        <v>321</v>
      </c>
      <c r="E12" s="34">
        <v>97</v>
      </c>
      <c r="F12" s="34">
        <v>163</v>
      </c>
      <c r="G12" s="34">
        <v>504</v>
      </c>
      <c r="H12" s="34">
        <v>111</v>
      </c>
      <c r="I12" s="36">
        <f t="shared" si="0"/>
        <v>3708</v>
      </c>
      <c r="J12" s="34">
        <v>201</v>
      </c>
      <c r="K12" s="37">
        <f>C12+D12+E12+F12+G12+H12+J12</f>
        <v>3909</v>
      </c>
    </row>
    <row r="13" spans="1:11" s="38" customFormat="1" ht="12.75" customHeight="1">
      <c r="A13" s="33" t="s">
        <v>57</v>
      </c>
      <c r="B13" s="34">
        <v>51</v>
      </c>
      <c r="C13" s="35">
        <v>2532</v>
      </c>
      <c r="D13" s="34">
        <v>325</v>
      </c>
      <c r="E13" s="34">
        <v>92</v>
      </c>
      <c r="F13" s="34">
        <v>158</v>
      </c>
      <c r="G13" s="34">
        <v>376</v>
      </c>
      <c r="H13" s="34">
        <v>105</v>
      </c>
      <c r="I13" s="36">
        <f t="shared" si="0"/>
        <v>3588</v>
      </c>
      <c r="J13" s="34">
        <v>367</v>
      </c>
      <c r="K13" s="37">
        <f>C13+D13+E13+F13+G13+H13+J13</f>
        <v>3955</v>
      </c>
    </row>
    <row r="14" spans="1:11" s="38" customFormat="1" ht="12.75" customHeight="1">
      <c r="A14" s="33" t="s">
        <v>56</v>
      </c>
      <c r="B14" s="34">
        <v>51</v>
      </c>
      <c r="C14" s="35">
        <v>2547</v>
      </c>
      <c r="D14" s="34">
        <v>330</v>
      </c>
      <c r="E14" s="34">
        <v>276</v>
      </c>
      <c r="F14" s="34">
        <v>158</v>
      </c>
      <c r="G14" s="34">
        <v>0</v>
      </c>
      <c r="H14" s="34">
        <v>83</v>
      </c>
      <c r="I14" s="36">
        <f t="shared" si="0"/>
        <v>3394</v>
      </c>
      <c r="J14" s="34">
        <v>551</v>
      </c>
      <c r="K14" s="37">
        <f aca="true" t="shared" si="1" ref="K14:K37">C14+D14+E14+F14+G14+J14+H14</f>
        <v>3945</v>
      </c>
    </row>
    <row r="15" spans="1:11" s="38" customFormat="1" ht="12.75" customHeight="1">
      <c r="A15" s="33" t="s">
        <v>55</v>
      </c>
      <c r="B15" s="34">
        <v>51</v>
      </c>
      <c r="C15" s="35">
        <v>2545</v>
      </c>
      <c r="D15" s="34">
        <v>359</v>
      </c>
      <c r="E15" s="34">
        <v>240</v>
      </c>
      <c r="F15" s="34">
        <v>158</v>
      </c>
      <c r="G15" s="34"/>
      <c r="H15" s="34">
        <v>52</v>
      </c>
      <c r="I15" s="36">
        <f t="shared" si="0"/>
        <v>3354</v>
      </c>
      <c r="J15" s="34">
        <v>493</v>
      </c>
      <c r="K15" s="37">
        <f t="shared" si="1"/>
        <v>3847</v>
      </c>
    </row>
    <row r="16" spans="1:11" s="38" customFormat="1" ht="12.75" customHeight="1">
      <c r="A16" s="33" t="s">
        <v>54</v>
      </c>
      <c r="B16" s="34">
        <v>53</v>
      </c>
      <c r="C16" s="35">
        <v>2596</v>
      </c>
      <c r="D16" s="34">
        <v>359</v>
      </c>
      <c r="E16" s="34">
        <v>256</v>
      </c>
      <c r="F16" s="34">
        <v>178</v>
      </c>
      <c r="G16" s="34"/>
      <c r="H16" s="34">
        <v>27</v>
      </c>
      <c r="I16" s="36">
        <f t="shared" si="0"/>
        <v>3416</v>
      </c>
      <c r="J16" s="34">
        <v>473</v>
      </c>
      <c r="K16" s="37">
        <f t="shared" si="1"/>
        <v>3889</v>
      </c>
    </row>
    <row r="17" spans="1:11" s="38" customFormat="1" ht="12.75" customHeight="1">
      <c r="A17" s="33" t="s">
        <v>53</v>
      </c>
      <c r="B17" s="34">
        <v>53</v>
      </c>
      <c r="C17" s="35">
        <v>2604</v>
      </c>
      <c r="D17" s="34">
        <v>359</v>
      </c>
      <c r="E17" s="34">
        <v>256</v>
      </c>
      <c r="F17" s="34">
        <v>158</v>
      </c>
      <c r="G17" s="34"/>
      <c r="H17" s="34">
        <v>33</v>
      </c>
      <c r="I17" s="36">
        <f t="shared" si="0"/>
        <v>3410</v>
      </c>
      <c r="J17" s="34">
        <v>543</v>
      </c>
      <c r="K17" s="37">
        <f t="shared" si="1"/>
        <v>3953</v>
      </c>
    </row>
    <row r="18" spans="1:11" s="38" customFormat="1" ht="12.75" customHeight="1">
      <c r="A18" s="33" t="s">
        <v>52</v>
      </c>
      <c r="B18" s="34">
        <v>53</v>
      </c>
      <c r="C18" s="35">
        <v>2606</v>
      </c>
      <c r="D18" s="34">
        <v>364</v>
      </c>
      <c r="E18" s="34">
        <v>293</v>
      </c>
      <c r="F18" s="34">
        <v>158</v>
      </c>
      <c r="G18" s="34"/>
      <c r="H18" s="34">
        <v>30</v>
      </c>
      <c r="I18" s="36">
        <f t="shared" si="0"/>
        <v>3451</v>
      </c>
      <c r="J18" s="34">
        <v>547</v>
      </c>
      <c r="K18" s="37">
        <f t="shared" si="1"/>
        <v>3998</v>
      </c>
    </row>
    <row r="19" spans="1:11" s="20" customFormat="1" ht="12.75" customHeight="1">
      <c r="A19" s="33" t="s">
        <v>51</v>
      </c>
      <c r="B19" s="34">
        <v>55</v>
      </c>
      <c r="C19" s="35">
        <v>2611</v>
      </c>
      <c r="D19" s="34">
        <v>372</v>
      </c>
      <c r="E19" s="34">
        <v>292</v>
      </c>
      <c r="F19" s="34">
        <v>158</v>
      </c>
      <c r="G19" s="34"/>
      <c r="H19" s="34">
        <v>34</v>
      </c>
      <c r="I19" s="36">
        <f t="shared" si="0"/>
        <v>3467</v>
      </c>
      <c r="J19" s="34">
        <v>389</v>
      </c>
      <c r="K19" s="37">
        <f t="shared" si="1"/>
        <v>3856</v>
      </c>
    </row>
    <row r="20" spans="1:11" s="20" customFormat="1" ht="12.75" customHeight="1">
      <c r="A20" s="33" t="s">
        <v>50</v>
      </c>
      <c r="B20" s="34">
        <v>55</v>
      </c>
      <c r="C20" s="35">
        <v>2585</v>
      </c>
      <c r="D20" s="34">
        <v>350</v>
      </c>
      <c r="E20" s="34">
        <v>261</v>
      </c>
      <c r="F20" s="34">
        <v>158</v>
      </c>
      <c r="G20" s="34"/>
      <c r="H20" s="34">
        <v>38</v>
      </c>
      <c r="I20" s="36">
        <f t="shared" si="0"/>
        <v>3392</v>
      </c>
      <c r="J20" s="34">
        <v>253</v>
      </c>
      <c r="K20" s="37">
        <f t="shared" si="1"/>
        <v>3645</v>
      </c>
    </row>
    <row r="21" spans="1:11" s="20" customFormat="1" ht="12.75" customHeight="1">
      <c r="A21" s="33" t="s">
        <v>49</v>
      </c>
      <c r="B21" s="34">
        <v>55</v>
      </c>
      <c r="C21" s="35">
        <v>2584</v>
      </c>
      <c r="D21" s="34">
        <v>348</v>
      </c>
      <c r="E21" s="34">
        <v>313</v>
      </c>
      <c r="F21" s="34">
        <v>159</v>
      </c>
      <c r="G21" s="34"/>
      <c r="H21" s="34">
        <v>41</v>
      </c>
      <c r="I21" s="36">
        <f t="shared" si="0"/>
        <v>3445</v>
      </c>
      <c r="J21" s="34">
        <v>299</v>
      </c>
      <c r="K21" s="37">
        <f t="shared" si="1"/>
        <v>3744</v>
      </c>
    </row>
    <row r="22" spans="1:11" s="20" customFormat="1" ht="12.75" customHeight="1">
      <c r="A22" s="33" t="s">
        <v>48</v>
      </c>
      <c r="B22" s="34">
        <v>57</v>
      </c>
      <c r="C22" s="35">
        <v>2613</v>
      </c>
      <c r="D22" s="34">
        <v>317</v>
      </c>
      <c r="E22" s="34">
        <v>313</v>
      </c>
      <c r="F22" s="34">
        <v>159</v>
      </c>
      <c r="G22" s="34"/>
      <c r="H22" s="34">
        <v>46</v>
      </c>
      <c r="I22" s="36">
        <f t="shared" si="0"/>
        <v>3448</v>
      </c>
      <c r="J22" s="34">
        <v>247</v>
      </c>
      <c r="K22" s="37">
        <f t="shared" si="1"/>
        <v>3695</v>
      </c>
    </row>
    <row r="23" spans="1:11" s="20" customFormat="1" ht="12.75" customHeight="1">
      <c r="A23" s="33" t="s">
        <v>47</v>
      </c>
      <c r="B23" s="34">
        <v>58</v>
      </c>
      <c r="C23" s="35">
        <v>2620</v>
      </c>
      <c r="D23" s="34">
        <f>78+61+78</f>
        <v>217</v>
      </c>
      <c r="E23" s="34">
        <v>289</v>
      </c>
      <c r="F23" s="34">
        <v>148</v>
      </c>
      <c r="G23" s="34"/>
      <c r="H23" s="34">
        <v>47</v>
      </c>
      <c r="I23" s="36">
        <f t="shared" si="0"/>
        <v>3321</v>
      </c>
      <c r="J23" s="34">
        <v>119</v>
      </c>
      <c r="K23" s="37">
        <f t="shared" si="1"/>
        <v>3440</v>
      </c>
    </row>
    <row r="24" spans="1:11" s="20" customFormat="1" ht="12.75" customHeight="1">
      <c r="A24" s="33" t="s">
        <v>46</v>
      </c>
      <c r="B24" s="34">
        <f>52-3+5+2</f>
        <v>56</v>
      </c>
      <c r="C24" s="35">
        <v>2563</v>
      </c>
      <c r="D24" s="34">
        <f>78+61+78</f>
        <v>217</v>
      </c>
      <c r="E24" s="34">
        <v>156</v>
      </c>
      <c r="F24" s="34">
        <v>128</v>
      </c>
      <c r="G24" s="34"/>
      <c r="H24" s="34">
        <v>25</v>
      </c>
      <c r="I24" s="36">
        <f t="shared" si="0"/>
        <v>3089</v>
      </c>
      <c r="J24" s="34">
        <f>40+41</f>
        <v>81</v>
      </c>
      <c r="K24" s="37">
        <f t="shared" si="1"/>
        <v>3170</v>
      </c>
    </row>
    <row r="25" spans="1:11" s="20" customFormat="1" ht="12.75" customHeight="1">
      <c r="A25" s="33" t="s">
        <v>45</v>
      </c>
      <c r="B25" s="34">
        <v>56</v>
      </c>
      <c r="C25" s="35">
        <v>2578</v>
      </c>
      <c r="D25" s="34">
        <v>199</v>
      </c>
      <c r="E25" s="34">
        <v>130</v>
      </c>
      <c r="F25" s="34">
        <v>128</v>
      </c>
      <c r="G25" s="34"/>
      <c r="H25" s="34">
        <v>26</v>
      </c>
      <c r="I25" s="36">
        <f t="shared" si="0"/>
        <v>3061</v>
      </c>
      <c r="J25" s="34">
        <v>70</v>
      </c>
      <c r="K25" s="37">
        <f t="shared" si="1"/>
        <v>3131</v>
      </c>
    </row>
    <row r="26" spans="1:11" s="20" customFormat="1" ht="12.75" customHeight="1">
      <c r="A26" s="33" t="s">
        <v>44</v>
      </c>
      <c r="B26" s="34">
        <v>55</v>
      </c>
      <c r="C26" s="35">
        <v>2560</v>
      </c>
      <c r="D26" s="34">
        <v>58</v>
      </c>
      <c r="E26" s="34">
        <v>130</v>
      </c>
      <c r="F26" s="34">
        <v>128</v>
      </c>
      <c r="G26" s="34"/>
      <c r="H26" s="34">
        <v>34</v>
      </c>
      <c r="I26" s="36">
        <f t="shared" si="0"/>
        <v>2910</v>
      </c>
      <c r="J26" s="34">
        <v>70</v>
      </c>
      <c r="K26" s="37">
        <f t="shared" si="1"/>
        <v>2980</v>
      </c>
    </row>
    <row r="27" spans="1:11" s="20" customFormat="1" ht="12.75" customHeight="1">
      <c r="A27" s="33" t="s">
        <v>43</v>
      </c>
      <c r="B27" s="34">
        <v>54</v>
      </c>
      <c r="C27" s="35">
        <v>2517</v>
      </c>
      <c r="D27" s="34">
        <v>51</v>
      </c>
      <c r="E27" s="34">
        <f>89-51</f>
        <v>38</v>
      </c>
      <c r="F27" s="34">
        <v>82</v>
      </c>
      <c r="G27" s="34"/>
      <c r="H27" s="34">
        <v>29</v>
      </c>
      <c r="I27" s="36">
        <f t="shared" si="0"/>
        <v>2717</v>
      </c>
      <c r="J27" s="34">
        <v>18</v>
      </c>
      <c r="K27" s="37">
        <f t="shared" si="1"/>
        <v>2735</v>
      </c>
    </row>
    <row r="28" spans="1:11" s="20" customFormat="1" ht="12.75" customHeight="1">
      <c r="A28" s="33" t="s">
        <v>42</v>
      </c>
      <c r="B28" s="34">
        <v>53</v>
      </c>
      <c r="C28" s="35">
        <v>2311</v>
      </c>
      <c r="D28" s="34">
        <v>51</v>
      </c>
      <c r="E28" s="34">
        <f>72-51</f>
        <v>21</v>
      </c>
      <c r="F28" s="34">
        <v>74</v>
      </c>
      <c r="G28" s="34"/>
      <c r="H28" s="34">
        <v>11</v>
      </c>
      <c r="I28" s="36">
        <f t="shared" si="0"/>
        <v>2468</v>
      </c>
      <c r="J28" s="34">
        <v>21</v>
      </c>
      <c r="K28" s="37">
        <f t="shared" si="1"/>
        <v>2489</v>
      </c>
    </row>
    <row r="29" spans="1:11" s="20" customFormat="1" ht="12.75" customHeight="1">
      <c r="A29" s="33" t="s">
        <v>41</v>
      </c>
      <c r="B29" s="34">
        <v>53</v>
      </c>
      <c r="C29" s="35">
        <v>2236</v>
      </c>
      <c r="D29" s="34">
        <v>52</v>
      </c>
      <c r="E29" s="34"/>
      <c r="F29" s="34"/>
      <c r="G29" s="34"/>
      <c r="H29" s="34"/>
      <c r="I29" s="36">
        <f t="shared" si="0"/>
        <v>2288</v>
      </c>
      <c r="J29" s="34"/>
      <c r="K29" s="37">
        <f t="shared" si="1"/>
        <v>2288</v>
      </c>
    </row>
    <row r="30" spans="1:11" s="20" customFormat="1" ht="12.75" customHeight="1">
      <c r="A30" s="33" t="s">
        <v>40</v>
      </c>
      <c r="B30" s="34">
        <v>53</v>
      </c>
      <c r="C30" s="35">
        <v>2164</v>
      </c>
      <c r="D30" s="34">
        <v>30</v>
      </c>
      <c r="E30" s="34"/>
      <c r="F30" s="34"/>
      <c r="G30" s="34"/>
      <c r="H30" s="34"/>
      <c r="I30" s="36">
        <f t="shared" si="0"/>
        <v>2194</v>
      </c>
      <c r="J30" s="34"/>
      <c r="K30" s="37">
        <f t="shared" si="1"/>
        <v>2194</v>
      </c>
    </row>
    <row r="31" spans="1:11" s="20" customFormat="1" ht="12.75" customHeight="1">
      <c r="A31" s="33" t="s">
        <v>39</v>
      </c>
      <c r="B31" s="34">
        <v>52</v>
      </c>
      <c r="C31" s="35">
        <v>2148</v>
      </c>
      <c r="D31" s="34">
        <v>30</v>
      </c>
      <c r="E31" s="34"/>
      <c r="F31" s="34"/>
      <c r="G31" s="34"/>
      <c r="H31" s="34"/>
      <c r="I31" s="36">
        <f t="shared" si="0"/>
        <v>2178</v>
      </c>
      <c r="J31" s="34"/>
      <c r="K31" s="37">
        <f t="shared" si="1"/>
        <v>2178</v>
      </c>
    </row>
    <row r="32" spans="1:11" s="20" customFormat="1" ht="12.75" customHeight="1">
      <c r="A32" s="33" t="s">
        <v>38</v>
      </c>
      <c r="B32" s="34">
        <v>52</v>
      </c>
      <c r="C32" s="35">
        <v>2118</v>
      </c>
      <c r="D32" s="34"/>
      <c r="E32" s="34"/>
      <c r="F32" s="34"/>
      <c r="G32" s="34"/>
      <c r="H32" s="34"/>
      <c r="I32" s="36">
        <f t="shared" si="0"/>
        <v>2118</v>
      </c>
      <c r="J32" s="34"/>
      <c r="K32" s="37">
        <f t="shared" si="1"/>
        <v>2118</v>
      </c>
    </row>
    <row r="33" spans="1:11" s="20" customFormat="1" ht="12.75" customHeight="1">
      <c r="A33" s="33" t="s">
        <v>37</v>
      </c>
      <c r="B33" s="34">
        <v>54</v>
      </c>
      <c r="C33" s="35">
        <v>2235</v>
      </c>
      <c r="D33" s="34"/>
      <c r="E33" s="34"/>
      <c r="F33" s="34"/>
      <c r="G33" s="34"/>
      <c r="H33" s="34"/>
      <c r="I33" s="36">
        <f t="shared" si="0"/>
        <v>2235</v>
      </c>
      <c r="J33" s="34"/>
      <c r="K33" s="37">
        <f t="shared" si="1"/>
        <v>2235</v>
      </c>
    </row>
    <row r="34" spans="1:11" s="20" customFormat="1" ht="12.75" customHeight="1">
      <c r="A34" s="33" t="s">
        <v>36</v>
      </c>
      <c r="B34" s="34">
        <v>53</v>
      </c>
      <c r="C34" s="35">
        <v>2172</v>
      </c>
      <c r="D34" s="34"/>
      <c r="E34" s="34"/>
      <c r="F34" s="34"/>
      <c r="G34" s="34"/>
      <c r="H34" s="34"/>
      <c r="I34" s="36">
        <f t="shared" si="0"/>
        <v>2172</v>
      </c>
      <c r="J34" s="34"/>
      <c r="K34" s="37">
        <f t="shared" si="1"/>
        <v>2172</v>
      </c>
    </row>
    <row r="35" spans="1:11" s="20" customFormat="1" ht="12.75" customHeight="1">
      <c r="A35" s="33" t="s">
        <v>35</v>
      </c>
      <c r="B35" s="34">
        <v>51</v>
      </c>
      <c r="C35" s="35">
        <v>2164</v>
      </c>
      <c r="D35" s="34"/>
      <c r="E35" s="34"/>
      <c r="F35" s="34"/>
      <c r="G35" s="34"/>
      <c r="H35" s="34"/>
      <c r="I35" s="36">
        <f t="shared" si="0"/>
        <v>2164</v>
      </c>
      <c r="J35" s="34"/>
      <c r="K35" s="37">
        <f t="shared" si="1"/>
        <v>2164</v>
      </c>
    </row>
    <row r="36" spans="1:11" s="20" customFormat="1" ht="12.75" customHeight="1">
      <c r="A36" s="33" t="s">
        <v>34</v>
      </c>
      <c r="B36" s="34">
        <v>52</v>
      </c>
      <c r="C36" s="35">
        <v>2109</v>
      </c>
      <c r="D36" s="34"/>
      <c r="E36" s="34"/>
      <c r="F36" s="39"/>
      <c r="G36" s="39"/>
      <c r="H36" s="39"/>
      <c r="I36" s="36">
        <f t="shared" si="0"/>
        <v>2109</v>
      </c>
      <c r="J36" s="34"/>
      <c r="K36" s="37">
        <f t="shared" si="1"/>
        <v>2109</v>
      </c>
    </row>
    <row r="37" spans="1:11" s="20" customFormat="1" ht="12.75" customHeight="1">
      <c r="A37" s="33" t="s">
        <v>33</v>
      </c>
      <c r="B37" s="34">
        <v>50</v>
      </c>
      <c r="C37" s="35">
        <v>2049</v>
      </c>
      <c r="D37" s="34"/>
      <c r="E37" s="34"/>
      <c r="F37" s="34"/>
      <c r="G37" s="34"/>
      <c r="H37" s="34"/>
      <c r="I37" s="36">
        <f t="shared" si="0"/>
        <v>2049</v>
      </c>
      <c r="J37" s="34"/>
      <c r="K37" s="37">
        <f t="shared" si="1"/>
        <v>2049</v>
      </c>
    </row>
    <row r="38" spans="1:11" s="20" customFormat="1" ht="12.75" customHeight="1">
      <c r="A38" s="33" t="s">
        <v>32</v>
      </c>
      <c r="B38" s="34">
        <v>45</v>
      </c>
      <c r="C38" s="35">
        <v>2040</v>
      </c>
      <c r="D38" s="34"/>
      <c r="E38" s="34"/>
      <c r="F38" s="34"/>
      <c r="G38" s="34"/>
      <c r="H38" s="34"/>
      <c r="I38" s="36">
        <f>C38+D38+E38+F38+H38+G38</f>
        <v>2040</v>
      </c>
      <c r="J38" s="34"/>
      <c r="K38" s="37">
        <f>C38+D38+E38+F38+G38+H38+J38</f>
        <v>2040</v>
      </c>
    </row>
    <row r="39" spans="1:11" s="20" customFormat="1" ht="6" customHeight="1">
      <c r="A39" s="40"/>
      <c r="B39" s="41"/>
      <c r="C39" s="42"/>
      <c r="D39" s="43"/>
      <c r="E39" s="44"/>
      <c r="F39" s="44"/>
      <c r="G39" s="44"/>
      <c r="H39" s="44"/>
      <c r="I39" s="44"/>
      <c r="J39" s="43"/>
      <c r="K39" s="45"/>
    </row>
    <row r="40" spans="1:11" s="48" customFormat="1" ht="10.5" customHeight="1">
      <c r="A40" s="46" t="s">
        <v>58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</row>
    <row r="41" spans="1:13" s="53" customFormat="1" ht="12">
      <c r="A41" s="49" t="s">
        <v>59</v>
      </c>
      <c r="B41" s="50"/>
      <c r="C41" s="50"/>
      <c r="D41" s="50"/>
      <c r="E41" s="51"/>
      <c r="F41" s="51"/>
      <c r="G41" s="51"/>
      <c r="H41" s="51"/>
      <c r="I41" s="51"/>
      <c r="J41" s="51"/>
      <c r="K41" s="51"/>
      <c r="L41" s="52"/>
      <c r="M41" s="52"/>
    </row>
    <row r="42" spans="1:11" s="48" customFormat="1" ht="12">
      <c r="A42" s="49" t="s">
        <v>60</v>
      </c>
      <c r="B42" s="50"/>
      <c r="C42" s="50"/>
      <c r="D42" s="50"/>
      <c r="E42" s="51"/>
      <c r="F42" s="51"/>
      <c r="G42" s="51"/>
      <c r="H42" s="51"/>
      <c r="I42" s="51"/>
      <c r="J42" s="51"/>
      <c r="K42" s="51"/>
    </row>
    <row r="43" spans="1:11" s="48" customFormat="1" ht="10.5" customHeight="1">
      <c r="A43" s="54" t="s">
        <v>61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</row>
    <row r="44" spans="1:11" s="48" customFormat="1" ht="10.5" customHeight="1">
      <c r="A44" s="54" t="s">
        <v>63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</row>
    <row r="45" spans="1:11" s="48" customFormat="1" ht="10.5" customHeight="1">
      <c r="A45" s="54" t="s">
        <v>64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</row>
    <row r="46" spans="1:11" s="48" customFormat="1" ht="10.5" customHeight="1">
      <c r="A46" s="54" t="s">
        <v>65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</row>
    <row r="47" spans="1:11" s="48" customFormat="1" ht="10.5" customHeight="1">
      <c r="A47" s="57" t="s">
        <v>69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</row>
    <row r="48" spans="1:13" ht="12">
      <c r="A48" s="46" t="s">
        <v>68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6"/>
      <c r="M48" s="56"/>
    </row>
    <row r="50" ht="12">
      <c r="A50" s="46" t="s">
        <v>70</v>
      </c>
    </row>
  </sheetData>
  <sheetProtection selectLockedCells="1" selectUnlockedCells="1"/>
  <mergeCells count="2">
    <mergeCell ref="B3:C3"/>
    <mergeCell ref="B4:C4"/>
  </mergeCells>
  <printOptions/>
  <pageMargins left="0.19652777777777777" right="0.19652777777777777" top="0.7875" bottom="0.7875" header="0.5118055555555555" footer="0.5118055555555555"/>
  <pageSetup fitToHeight="1" fitToWidth="1" horizontalDpi="300" verticalDpi="300" orientation="landscape" paperSize="9" scale="82" r:id="rId1"/>
  <headerFooter alignWithMargins="0">
    <oddHeader>&amp;R&amp;F</oddHeader>
    <oddFooter>&amp;LComune di Bologna - Dipartimento Programmazione - Settore Statistica</oddFooter>
  </headerFooter>
  <ignoredErrors>
    <ignoredError sqref="F7:H7" numberStoredAsText="1"/>
    <ignoredError sqref="D34:K39 B24 D23:H33 I23:K33 I8:K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Venuti</dc:creator>
  <cp:keywords/>
  <dc:description/>
  <cp:lastModifiedBy>Candida Ranalli</cp:lastModifiedBy>
  <cp:lastPrinted>2018-06-11T10:55:27Z</cp:lastPrinted>
  <dcterms:created xsi:type="dcterms:W3CDTF">2021-02-12T11:56:49Z</dcterms:created>
  <dcterms:modified xsi:type="dcterms:W3CDTF">2023-02-23T08:38:12Z</dcterms:modified>
  <cp:category/>
  <cp:version/>
  <cp:contentType/>
  <cp:contentStatus/>
</cp:coreProperties>
</file>