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05" windowWidth="12120" windowHeight="4365" activeTab="0"/>
  </bookViews>
  <sheets>
    <sheet name="Tavola" sheetId="1" r:id="rId1"/>
    <sheet name="Vecchia serie" sheetId="2" r:id="rId2"/>
  </sheets>
  <externalReferences>
    <externalReference r:id="rId5"/>
  </externalReferences>
  <definedNames>
    <definedName name="Anno_fine_tavola">#REF!</definedName>
    <definedName name="Anno_inizio_banca_dati">#REF!</definedName>
    <definedName name="_xlnm.Print_Area" localSheetId="0">'Tavola'!$A$1:$K$44</definedName>
    <definedName name="_xlnm.Print_Area" localSheetId="1">'Vecchia serie'!$A$1:$L$27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'[1]Tavola'!$A$2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<sst xmlns="http://schemas.openxmlformats.org/spreadsheetml/2006/main" count="106" uniqueCount="66">
  <si>
    <t>(1)</t>
  </si>
  <si>
    <t xml:space="preserve">Anni </t>
  </si>
  <si>
    <t>Diplomi di maturità rilasciati da</t>
  </si>
  <si>
    <t xml:space="preserve"> Totali</t>
  </si>
  <si>
    <t>accademici</t>
  </si>
  <si>
    <t xml:space="preserve">Istituti </t>
  </si>
  <si>
    <t>Istituti tecnici</t>
  </si>
  <si>
    <t>Istituti</t>
  </si>
  <si>
    <t xml:space="preserve">  Licei</t>
  </si>
  <si>
    <t>Altri</t>
  </si>
  <si>
    <t>profes-</t>
  </si>
  <si>
    <t>Totali</t>
  </si>
  <si>
    <t>di cui</t>
  </si>
  <si>
    <t>magi-</t>
  </si>
  <si>
    <t xml:space="preserve"> scien-</t>
  </si>
  <si>
    <t xml:space="preserve">  clas-</t>
  </si>
  <si>
    <t xml:space="preserve"> titoli</t>
  </si>
  <si>
    <t>sionali</t>
  </si>
  <si>
    <t>strali</t>
  </si>
  <si>
    <t xml:space="preserve"> tifici</t>
  </si>
  <si>
    <t xml:space="preserve"> sici</t>
  </si>
  <si>
    <t>(1) Dal 1996-97 la rilevazione è riferita al 31 luglio.</t>
  </si>
  <si>
    <t>Fonte: Università degli Studi di Bologna.</t>
  </si>
  <si>
    <t>1999-2000</t>
  </si>
  <si>
    <t>2000-2001</t>
  </si>
  <si>
    <t>2001-2002</t>
  </si>
  <si>
    <t>2002-2003</t>
  </si>
  <si>
    <t>2003-2004</t>
  </si>
  <si>
    <t>2004-2005</t>
  </si>
  <si>
    <t>2005-2006</t>
  </si>
  <si>
    <t>Industriali</t>
  </si>
  <si>
    <t>Commerciali</t>
  </si>
  <si>
    <t>Per geometri</t>
  </si>
  <si>
    <t>2006-2007</t>
  </si>
  <si>
    <t>2007-2008</t>
  </si>
  <si>
    <t>(1) (2)</t>
  </si>
  <si>
    <t xml:space="preserve">aver avuto qualche riconoscimento di crediti o qualche abbreviazione di corso oppure per i quali risulta presente qualche carriera, </t>
  </si>
  <si>
    <t xml:space="preserve">anche temporanea, iniziata precedentemente. </t>
  </si>
  <si>
    <t xml:space="preserve">(2) Le prime immatricolazioni escludono anche gli studenti che, pur non avendo titoli accademici precedenti visibili in carriera, risultano </t>
  </si>
  <si>
    <t>Istruzione Universitaria. Studenti immatricolati per la prima volta per tipo di diploma di maturità presentato</t>
  </si>
  <si>
    <t xml:space="preserve">Istruzione Universitaria. Studenti immatricolati al 1° anno di corso per tipo di diploma di maturità presentato per l'immatricolazione </t>
  </si>
  <si>
    <t>dall'anno accademico 1990-91 al 2007-2008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</si>
  <si>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</si>
  <si>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</si>
  <si>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</si>
  <si>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</si>
  <si>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</si>
  <si>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</si>
  <si>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</si>
  <si>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</si>
  <si>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</si>
  <si>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</si>
  <si>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</si>
  <si>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</si>
  <si>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</si>
  <si>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</si>
  <si>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</si>
  <si>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</si>
  <si>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</si>
  <si>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</si>
  <si>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</si>
  <si>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</si>
  <si>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</si>
  <si>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</si>
  <si>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dall'anno accademico 1990-1991 al 2021-2022</t>
  </si>
  <si>
    <t>2021-2022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</si>
</sst>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\ \ \ \ \ \ \ \ \ \ \ @"/>
    <numFmt numFmtId="194" formatCode="\ \ \ \ \ \ \ \ \ \ \ \ \ \ \ \ \ \ @"/>
    <numFmt numFmtId="195" formatCode="\(\1\)"/>
    <numFmt numFmtId="196" formatCode="\(\2\)"/>
    <numFmt numFmtId="197" formatCode="\(\1\)General"/>
    <numFmt numFmtId="198" formatCode="\(\3\)"/>
    <numFmt numFmtId="199" formatCode="\(\4\)"/>
    <numFmt numFmtId="200" formatCode="\ \ \ @"/>
    <numFmt numFmtId="201" formatCode="#,##0.000"/>
    <numFmt numFmtId="202" formatCode="#,##0.0"/>
    <numFmt numFmtId="203" formatCode="0.0"/>
    <numFmt numFmtId="204" formatCode="0.0000"/>
    <numFmt numFmtId="205" formatCode="0.000"/>
  </numFmts>
  <fonts count="53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Helvetica-Narrow"/>
      <family val="0"/>
    </font>
    <font>
      <u val="single"/>
      <sz val="9"/>
      <color indexed="20"/>
      <name val="Helvetica-Narrow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Helvetica-Narrow"/>
      <family val="0"/>
    </font>
    <font>
      <u val="single"/>
      <sz val="9"/>
      <color theme="11"/>
      <name val="Helvetica-Narrow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1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3" fillId="20" borderId="7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92" fontId="10" fillId="0" borderId="0" xfId="44" applyNumberFormat="1" applyFont="1" applyAlignment="1" applyProtection="1">
      <alignment/>
      <protection locked="0"/>
    </xf>
    <xf numFmtId="192" fontId="11" fillId="0" borderId="0" xfId="44" applyNumberFormat="1" applyFont="1" applyBorder="1" applyAlignment="1" applyProtection="1" quotePrefix="1">
      <alignment/>
      <protection locked="0"/>
    </xf>
    <xf numFmtId="192" fontId="10" fillId="0" borderId="0" xfId="44" applyNumberFormat="1" applyFont="1" applyFill="1" applyAlignment="1" applyProtection="1">
      <alignment/>
      <protection locked="0"/>
    </xf>
    <xf numFmtId="0" fontId="10" fillId="0" borderId="0" xfId="44" applyFont="1" applyAlignment="1" applyProtection="1">
      <alignment/>
      <protection locked="0"/>
    </xf>
    <xf numFmtId="49" fontId="10" fillId="0" borderId="12" xfId="44" applyNumberFormat="1" applyFont="1" applyBorder="1" applyAlignment="1" applyProtection="1">
      <alignment vertical="top"/>
      <protection locked="0"/>
    </xf>
    <xf numFmtId="192" fontId="10" fillId="0" borderId="12" xfId="44" applyNumberFormat="1" applyFont="1" applyBorder="1" applyAlignment="1" applyProtection="1">
      <alignment vertical="top"/>
      <protection locked="0"/>
    </xf>
    <xf numFmtId="192" fontId="11" fillId="0" borderId="12" xfId="44" applyNumberFormat="1" applyFont="1" applyBorder="1" applyAlignment="1" applyProtection="1" quotePrefix="1">
      <alignment vertical="top"/>
      <protection locked="0"/>
    </xf>
    <xf numFmtId="192" fontId="10" fillId="0" borderId="12" xfId="44" applyNumberFormat="1" applyFont="1" applyFill="1" applyBorder="1" applyAlignment="1" applyProtection="1">
      <alignment vertical="top"/>
      <protection locked="0"/>
    </xf>
    <xf numFmtId="0" fontId="10" fillId="0" borderId="0" xfId="44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Continuous" vertical="top"/>
      <protection locked="0"/>
    </xf>
    <xf numFmtId="192" fontId="12" fillId="0" borderId="12" xfId="0" applyNumberFormat="1" applyFont="1" applyBorder="1" applyAlignment="1" applyProtection="1">
      <alignment horizontal="centerContinuous" vertical="top"/>
      <protection locked="0"/>
    </xf>
    <xf numFmtId="0" fontId="12" fillId="0" borderId="12" xfId="0" applyFont="1" applyFill="1" applyBorder="1" applyAlignment="1" applyProtection="1">
      <alignment horizontal="centerContinuous" vertical="top"/>
      <protection locked="0"/>
    </xf>
    <xf numFmtId="0" fontId="12" fillId="0" borderId="0" xfId="0" applyFont="1" applyFill="1" applyBorder="1" applyAlignment="1" applyProtection="1">
      <alignment horizontal="centerContinuous" vertical="top"/>
      <protection locked="0"/>
    </xf>
    <xf numFmtId="0" fontId="12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left"/>
      <protection/>
    </xf>
    <xf numFmtId="192" fontId="12" fillId="0" borderId="0" xfId="0" applyNumberFormat="1" applyFont="1" applyAlignment="1" applyProtection="1">
      <alignment horizontal="right" vertical="center"/>
      <protection/>
    </xf>
    <xf numFmtId="192" fontId="12" fillId="0" borderId="12" xfId="0" applyNumberFormat="1" applyFont="1" applyBorder="1" applyAlignment="1" applyProtection="1">
      <alignment horizontal="centerContinuous" vertical="center"/>
      <protection/>
    </xf>
    <xf numFmtId="0" fontId="12" fillId="0" borderId="12" xfId="0" applyFont="1" applyBorder="1" applyAlignment="1" applyProtection="1">
      <alignment horizontal="centerContinuous" vertical="center"/>
      <protection locked="0"/>
    </xf>
    <xf numFmtId="0" fontId="12" fillId="0" borderId="12" xfId="0" applyFont="1" applyBorder="1" applyAlignment="1">
      <alignment horizontal="centerContinuous"/>
    </xf>
    <xf numFmtId="192" fontId="12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192" fontId="13" fillId="0" borderId="12" xfId="0" applyNumberFormat="1" applyFont="1" applyBorder="1" applyAlignment="1" applyProtection="1">
      <alignment horizontal="centerContinuous" vertical="center"/>
      <protection locked="0"/>
    </xf>
    <xf numFmtId="192" fontId="13" fillId="0" borderId="13" xfId="0" applyNumberFormat="1" applyFont="1" applyBorder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horizontal="right"/>
      <protection locked="0"/>
    </xf>
    <xf numFmtId="0" fontId="13" fillId="0" borderId="12" xfId="0" applyFont="1" applyBorder="1" applyAlignment="1" applyProtection="1">
      <alignment horizontal="right"/>
      <protection locked="0"/>
    </xf>
    <xf numFmtId="0" fontId="13" fillId="0" borderId="12" xfId="0" applyFont="1" applyBorder="1" applyAlignment="1" applyProtection="1">
      <alignment/>
      <protection locked="0"/>
    </xf>
    <xf numFmtId="0" fontId="9" fillId="0" borderId="12" xfId="0" applyFont="1" applyFill="1" applyBorder="1" applyAlignment="1" applyProtection="1" quotePrefix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 quotePrefix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 quotePrefix="1">
      <alignment horizontal="lef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left"/>
      <protection locked="0"/>
    </xf>
    <xf numFmtId="3" fontId="12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 quotePrefix="1">
      <alignment/>
      <protection/>
    </xf>
    <xf numFmtId="3" fontId="12" fillId="0" borderId="12" xfId="0" applyNumberFormat="1" applyFont="1" applyBorder="1" applyAlignment="1" applyProtection="1">
      <alignment/>
      <protection/>
    </xf>
    <xf numFmtId="192" fontId="9" fillId="0" borderId="0" xfId="52" applyNumberFormat="1" applyFont="1" applyAlignment="1" applyProtection="1">
      <alignment horizontal="left"/>
      <protection/>
    </xf>
    <xf numFmtId="0" fontId="9" fillId="0" borderId="0" xfId="0" applyFont="1" applyBorder="1" applyAlignment="1" applyProtection="1" quotePrefix="1">
      <alignment/>
      <protection locked="0"/>
    </xf>
    <xf numFmtId="0" fontId="9" fillId="0" borderId="0" xfId="52" applyNumberFormat="1" applyFont="1" applyAlignment="1" applyProtection="1">
      <alignment/>
      <protection locked="0"/>
    </xf>
    <xf numFmtId="192" fontId="9" fillId="0" borderId="0" xfId="52" applyNumberFormat="1" applyFont="1" applyAlignment="1" applyProtection="1">
      <alignment/>
      <protection locked="0"/>
    </xf>
    <xf numFmtId="0" fontId="9" fillId="0" borderId="0" xfId="52" applyNumberFormat="1" applyFont="1" applyFill="1" applyAlignment="1" applyProtection="1">
      <alignment/>
      <protection locked="0"/>
    </xf>
    <xf numFmtId="192" fontId="9" fillId="0" borderId="0" xfId="52" applyNumberFormat="1" applyFont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49" fontId="14" fillId="0" borderId="12" xfId="44" applyNumberFormat="1" applyFont="1" applyBorder="1" applyAlignment="1" applyProtection="1">
      <alignment vertical="top"/>
      <protection locked="0"/>
    </xf>
    <xf numFmtId="192" fontId="10" fillId="0" borderId="12" xfId="44" applyNumberFormat="1" applyFont="1" applyBorder="1" applyAlignment="1" applyProtection="1" quotePrefix="1">
      <alignment vertical="top"/>
      <protection locked="0"/>
    </xf>
    <xf numFmtId="49" fontId="10" fillId="0" borderId="0" xfId="44" applyNumberFormat="1" applyFont="1" applyBorder="1" applyAlignment="1" applyProtection="1">
      <alignment horizontal="left" vertical="top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osrv8\lavoripic\Work%20dati%20statistici\Tavole\Istruzione\Elementari\400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Riferimenti"/>
      <sheetName val="G01_Rif"/>
      <sheetName val="G01"/>
      <sheetName val="G02_Rif"/>
      <sheetName val="G02"/>
    </sheetNames>
    <sheetDataSet>
      <sheetData sheetId="0">
        <row r="2">
          <cell r="A2" t="str">
            <v>dall'anno scolastico 1990-91 al 2008-2009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tabSelected="1" zoomScalePageLayoutView="0" workbookViewId="0" topLeftCell="A1">
      <selection activeCell="S35" sqref="S35"/>
    </sheetView>
  </sheetViews>
  <sheetFormatPr defaultColWidth="9.625" defaultRowHeight="12"/>
  <cols>
    <col min="1" max="1" width="16.00390625" style="38" customWidth="1"/>
    <col min="2" max="2" width="9.00390625" style="38" customWidth="1"/>
    <col min="3" max="3" width="8.125" style="38" customWidth="1"/>
    <col min="4" max="4" width="11.125" style="38" customWidth="1"/>
    <col min="5" max="6" width="11.75390625" style="38" bestFit="1" customWidth="1"/>
    <col min="7" max="7" width="6.625" style="38" customWidth="1"/>
    <col min="8" max="8" width="7.125" style="38" customWidth="1"/>
    <col min="9" max="9" width="6.125" style="65" customWidth="1"/>
    <col min="10" max="10" width="2.00390625" style="65" customWidth="1"/>
    <col min="11" max="11" width="7.375" style="38" customWidth="1"/>
    <col min="12" max="12" width="7.875" style="38" customWidth="1"/>
    <col min="13" max="250" width="10.875" style="38" customWidth="1"/>
    <col min="251" max="16384" width="9.625" style="38" customWidth="1"/>
  </cols>
  <sheetData>
    <row r="1" spans="1:11" s="4" customFormat="1" ht="30" customHeight="1">
      <c r="A1" s="70" t="s">
        <v>39</v>
      </c>
      <c r="B1" s="70"/>
      <c r="C1" s="70"/>
      <c r="D1" s="70"/>
      <c r="E1" s="70"/>
      <c r="F1" s="70"/>
      <c r="G1" s="1"/>
      <c r="H1" s="2" t="s">
        <v>35</v>
      </c>
      <c r="I1" s="3"/>
      <c r="J1" s="3"/>
      <c r="K1" s="1"/>
    </row>
    <row r="2" spans="1:11" s="9" customFormat="1" ht="15" customHeight="1">
      <c r="A2" s="5" t="s">
        <v>64</v>
      </c>
      <c r="B2" s="6"/>
      <c r="C2" s="6"/>
      <c r="D2" s="6"/>
      <c r="E2" s="6"/>
      <c r="F2" s="7"/>
      <c r="G2" s="6"/>
      <c r="H2" s="6"/>
      <c r="I2" s="8"/>
      <c r="J2" s="8"/>
      <c r="K2" s="6"/>
    </row>
    <row r="3" spans="1:11" s="16" customFormat="1" ht="12.75" customHeight="1">
      <c r="A3" s="10" t="s">
        <v>1</v>
      </c>
      <c r="B3" s="11" t="s">
        <v>2</v>
      </c>
      <c r="C3" s="11"/>
      <c r="D3" s="11"/>
      <c r="E3" s="11"/>
      <c r="F3" s="12"/>
      <c r="G3" s="12"/>
      <c r="H3" s="12"/>
      <c r="I3" s="13"/>
      <c r="J3" s="14"/>
      <c r="K3" s="15" t="s">
        <v>3</v>
      </c>
    </row>
    <row r="4" spans="1:10" s="25" customFormat="1" ht="12.75" customHeight="1">
      <c r="A4" s="17" t="s">
        <v>4</v>
      </c>
      <c r="B4" s="18" t="s">
        <v>5</v>
      </c>
      <c r="C4" s="19" t="s">
        <v>6</v>
      </c>
      <c r="D4" s="20"/>
      <c r="E4" s="21"/>
      <c r="F4" s="22"/>
      <c r="G4" s="23" t="s">
        <v>8</v>
      </c>
      <c r="H4" s="23" t="s">
        <v>8</v>
      </c>
      <c r="I4" s="24" t="s">
        <v>9</v>
      </c>
      <c r="J4" s="24"/>
    </row>
    <row r="5" spans="1:10" s="25" customFormat="1" ht="12.75" customHeight="1">
      <c r="A5" s="26"/>
      <c r="B5" s="23" t="s">
        <v>10</v>
      </c>
      <c r="C5" s="23" t="s">
        <v>11</v>
      </c>
      <c r="D5" s="27" t="s">
        <v>12</v>
      </c>
      <c r="E5" s="27"/>
      <c r="F5" s="28"/>
      <c r="G5" s="29" t="s">
        <v>14</v>
      </c>
      <c r="H5" s="29" t="s">
        <v>15</v>
      </c>
      <c r="I5" s="30" t="s">
        <v>16</v>
      </c>
      <c r="J5" s="30"/>
    </row>
    <row r="6" spans="1:12" ht="12.75" customHeight="1">
      <c r="A6" s="31"/>
      <c r="B6" s="32" t="s">
        <v>17</v>
      </c>
      <c r="C6" s="32"/>
      <c r="D6" s="33" t="s">
        <v>30</v>
      </c>
      <c r="E6" s="34" t="s">
        <v>31</v>
      </c>
      <c r="F6" s="33" t="s">
        <v>32</v>
      </c>
      <c r="G6" s="32" t="s">
        <v>19</v>
      </c>
      <c r="H6" s="32" t="s">
        <v>20</v>
      </c>
      <c r="I6" s="35"/>
      <c r="J6" s="36"/>
      <c r="K6" s="37"/>
      <c r="L6" s="25"/>
    </row>
    <row r="7" spans="1:12" ht="12.75" customHeight="1">
      <c r="A7" s="39" t="s">
        <v>42</v>
      </c>
      <c r="B7" s="40">
        <v>1169</v>
      </c>
      <c r="C7" s="40">
        <v>5494</v>
      </c>
      <c r="D7" s="41">
        <v>1425</v>
      </c>
      <c r="E7" s="41">
        <v>2842</v>
      </c>
      <c r="F7" s="41">
        <v>579</v>
      </c>
      <c r="G7" s="40">
        <v>4544</v>
      </c>
      <c r="H7" s="40">
        <v>2106</v>
      </c>
      <c r="I7" s="42">
        <v>2914</v>
      </c>
      <c r="J7" s="42"/>
      <c r="K7" s="43">
        <f aca="true" t="shared" si="0" ref="K7:K22">SUM(G7:I7)+B7+C7</f>
        <v>16227</v>
      </c>
      <c r="L7" s="25"/>
    </row>
    <row r="8" spans="1:12" ht="12.75" customHeight="1">
      <c r="A8" s="39" t="s">
        <v>43</v>
      </c>
      <c r="B8" s="40">
        <v>1343</v>
      </c>
      <c r="C8" s="40">
        <v>5943</v>
      </c>
      <c r="D8" s="41">
        <v>1513</v>
      </c>
      <c r="E8" s="41">
        <v>3106</v>
      </c>
      <c r="F8" s="41">
        <v>619</v>
      </c>
      <c r="G8" s="40">
        <v>4578</v>
      </c>
      <c r="H8" s="40">
        <v>2106</v>
      </c>
      <c r="I8" s="42">
        <v>3223</v>
      </c>
      <c r="J8" s="42"/>
      <c r="K8" s="43">
        <f t="shared" si="0"/>
        <v>17193</v>
      </c>
      <c r="L8" s="25"/>
    </row>
    <row r="9" spans="1:12" ht="12.75" customHeight="1">
      <c r="A9" s="39" t="s">
        <v>44</v>
      </c>
      <c r="B9" s="40">
        <v>1375</v>
      </c>
      <c r="C9" s="40">
        <v>5928</v>
      </c>
      <c r="D9" s="41">
        <v>1503</v>
      </c>
      <c r="E9" s="41">
        <v>3074</v>
      </c>
      <c r="F9" s="41">
        <v>603</v>
      </c>
      <c r="G9" s="40">
        <v>4859</v>
      </c>
      <c r="H9" s="40">
        <v>2055</v>
      </c>
      <c r="I9" s="42">
        <v>3088</v>
      </c>
      <c r="J9" s="42"/>
      <c r="K9" s="43">
        <f t="shared" si="0"/>
        <v>17305</v>
      </c>
      <c r="L9" s="25"/>
    </row>
    <row r="10" spans="1:12" ht="12.75" customHeight="1">
      <c r="A10" s="39" t="s">
        <v>45</v>
      </c>
      <c r="B10" s="40">
        <v>1472</v>
      </c>
      <c r="C10" s="40">
        <v>6607</v>
      </c>
      <c r="D10" s="41">
        <v>1578</v>
      </c>
      <c r="E10" s="41">
        <v>3460</v>
      </c>
      <c r="F10" s="41">
        <v>737</v>
      </c>
      <c r="G10" s="40">
        <v>5084</v>
      </c>
      <c r="H10" s="40">
        <v>2238</v>
      </c>
      <c r="I10" s="42">
        <v>3361</v>
      </c>
      <c r="J10" s="42"/>
      <c r="K10" s="43">
        <f t="shared" si="0"/>
        <v>18762</v>
      </c>
      <c r="L10" s="25"/>
    </row>
    <row r="11" spans="1:12" s="47" customFormat="1" ht="12.75" customHeight="1">
      <c r="A11" s="44" t="s">
        <v>46</v>
      </c>
      <c r="B11" s="43">
        <v>1398</v>
      </c>
      <c r="C11" s="43">
        <v>5348</v>
      </c>
      <c r="D11" s="45">
        <v>1594</v>
      </c>
      <c r="E11" s="45">
        <v>3058</v>
      </c>
      <c r="F11" s="45">
        <v>696</v>
      </c>
      <c r="G11" s="43">
        <v>5365</v>
      </c>
      <c r="H11" s="43">
        <v>2140</v>
      </c>
      <c r="I11" s="42">
        <v>3777</v>
      </c>
      <c r="J11" s="46"/>
      <c r="K11" s="43">
        <f t="shared" si="0"/>
        <v>18028</v>
      </c>
      <c r="L11" s="25"/>
    </row>
    <row r="12" spans="1:12" s="47" customFormat="1" ht="12.75" customHeight="1">
      <c r="A12" s="44" t="s">
        <v>47</v>
      </c>
      <c r="B12" s="43">
        <v>1451</v>
      </c>
      <c r="C12" s="43">
        <v>4900</v>
      </c>
      <c r="D12" s="45">
        <v>1461</v>
      </c>
      <c r="E12" s="45">
        <v>2812</v>
      </c>
      <c r="F12" s="45">
        <v>627</v>
      </c>
      <c r="G12" s="43">
        <v>5734</v>
      </c>
      <c r="H12" s="43">
        <v>2294</v>
      </c>
      <c r="I12" s="42">
        <v>3858</v>
      </c>
      <c r="J12" s="46"/>
      <c r="K12" s="43">
        <f t="shared" si="0"/>
        <v>18237</v>
      </c>
      <c r="L12" s="25"/>
    </row>
    <row r="13" spans="1:12" s="47" customFormat="1" ht="12.75" customHeight="1">
      <c r="A13" s="44" t="s">
        <v>48</v>
      </c>
      <c r="B13" s="43">
        <v>1331</v>
      </c>
      <c r="C13" s="43">
        <v>4678</v>
      </c>
      <c r="D13" s="45">
        <v>1330</v>
      </c>
      <c r="E13" s="45">
        <v>2654</v>
      </c>
      <c r="F13" s="45">
        <v>694</v>
      </c>
      <c r="G13" s="43">
        <v>5954</v>
      </c>
      <c r="H13" s="43">
        <v>2480</v>
      </c>
      <c r="I13" s="42">
        <v>3745</v>
      </c>
      <c r="J13" s="46"/>
      <c r="K13" s="43">
        <f t="shared" si="0"/>
        <v>18188</v>
      </c>
      <c r="L13" s="25"/>
    </row>
    <row r="14" spans="1:12" s="47" customFormat="1" ht="12.75" customHeight="1">
      <c r="A14" s="44" t="s">
        <v>49</v>
      </c>
      <c r="B14" s="43">
        <v>943</v>
      </c>
      <c r="C14" s="43">
        <v>4539</v>
      </c>
      <c r="D14" s="45">
        <v>1029</v>
      </c>
      <c r="E14" s="45">
        <v>2316</v>
      </c>
      <c r="F14" s="45">
        <v>524</v>
      </c>
      <c r="G14" s="43">
        <v>5446</v>
      </c>
      <c r="H14" s="43">
        <v>2328</v>
      </c>
      <c r="I14" s="42">
        <v>2701</v>
      </c>
      <c r="J14" s="46"/>
      <c r="K14" s="43">
        <f t="shared" si="0"/>
        <v>15957</v>
      </c>
      <c r="L14" s="25"/>
    </row>
    <row r="15" spans="1:12" s="47" customFormat="1" ht="12.75" customHeight="1">
      <c r="A15" s="44" t="s">
        <v>50</v>
      </c>
      <c r="B15" s="43">
        <v>877</v>
      </c>
      <c r="C15" s="43">
        <v>4045</v>
      </c>
      <c r="D15" s="45">
        <v>839</v>
      </c>
      <c r="E15" s="45">
        <v>2057</v>
      </c>
      <c r="F15" s="45">
        <v>534</v>
      </c>
      <c r="G15" s="43">
        <v>5224</v>
      </c>
      <c r="H15" s="43">
        <v>2259</v>
      </c>
      <c r="I15" s="42">
        <v>2571</v>
      </c>
      <c r="J15" s="46"/>
      <c r="K15" s="43">
        <f t="shared" si="0"/>
        <v>14976</v>
      </c>
      <c r="L15" s="25"/>
    </row>
    <row r="16" spans="1:12" s="47" customFormat="1" ht="12.75" customHeight="1">
      <c r="A16" s="44" t="s">
        <v>23</v>
      </c>
      <c r="B16" s="43">
        <v>669</v>
      </c>
      <c r="C16" s="43">
        <v>4266</v>
      </c>
      <c r="D16" s="45">
        <v>899</v>
      </c>
      <c r="E16" s="45">
        <v>2054</v>
      </c>
      <c r="F16" s="45">
        <v>562</v>
      </c>
      <c r="G16" s="43">
        <v>5320</v>
      </c>
      <c r="H16" s="43">
        <v>2370</v>
      </c>
      <c r="I16" s="42">
        <v>2699</v>
      </c>
      <c r="J16" s="46"/>
      <c r="K16" s="43">
        <f t="shared" si="0"/>
        <v>15324</v>
      </c>
      <c r="L16" s="25"/>
    </row>
    <row r="17" spans="1:12" s="47" customFormat="1" ht="12.75" customHeight="1">
      <c r="A17" s="44" t="s">
        <v>24</v>
      </c>
      <c r="B17" s="43">
        <v>680</v>
      </c>
      <c r="C17" s="43">
        <v>4363</v>
      </c>
      <c r="D17" s="45">
        <v>1003</v>
      </c>
      <c r="E17" s="45">
        <v>2248</v>
      </c>
      <c r="F17" s="45">
        <v>503</v>
      </c>
      <c r="G17" s="43">
        <v>5269</v>
      </c>
      <c r="H17" s="43">
        <v>2336</v>
      </c>
      <c r="I17" s="42">
        <v>2868</v>
      </c>
      <c r="J17" s="48"/>
      <c r="K17" s="43">
        <f t="shared" si="0"/>
        <v>15516</v>
      </c>
      <c r="L17" s="25"/>
    </row>
    <row r="18" spans="1:12" s="47" customFormat="1" ht="12.75" customHeight="1">
      <c r="A18" s="44" t="s">
        <v>25</v>
      </c>
      <c r="B18" s="43">
        <v>951</v>
      </c>
      <c r="C18" s="43">
        <v>4333</v>
      </c>
      <c r="D18" s="45">
        <v>1018</v>
      </c>
      <c r="E18" s="45">
        <v>2227</v>
      </c>
      <c r="F18" s="45">
        <v>521</v>
      </c>
      <c r="G18" s="43">
        <v>5283</v>
      </c>
      <c r="H18" s="43">
        <v>2342</v>
      </c>
      <c r="I18" s="42">
        <v>2911</v>
      </c>
      <c r="J18" s="48"/>
      <c r="K18" s="43">
        <f t="shared" si="0"/>
        <v>15820</v>
      </c>
      <c r="L18" s="25"/>
    </row>
    <row r="19" spans="1:12" s="47" customFormat="1" ht="12.75" customHeight="1">
      <c r="A19" s="44" t="s">
        <v>26</v>
      </c>
      <c r="B19" s="46">
        <v>785</v>
      </c>
      <c r="C19" s="46">
        <v>5408</v>
      </c>
      <c r="D19" s="49">
        <v>1415</v>
      </c>
      <c r="E19" s="49">
        <v>2633</v>
      </c>
      <c r="F19" s="49">
        <v>520</v>
      </c>
      <c r="G19" s="46">
        <v>5313</v>
      </c>
      <c r="H19" s="46">
        <v>2173</v>
      </c>
      <c r="I19" s="50">
        <v>3101</v>
      </c>
      <c r="J19" s="48"/>
      <c r="K19" s="43">
        <f t="shared" si="0"/>
        <v>16780</v>
      </c>
      <c r="L19" s="25"/>
    </row>
    <row r="20" spans="1:12" s="47" customFormat="1" ht="12.75" customHeight="1">
      <c r="A20" s="44" t="s">
        <v>27</v>
      </c>
      <c r="B20" s="46">
        <v>942</v>
      </c>
      <c r="C20" s="46">
        <v>5768</v>
      </c>
      <c r="D20" s="49">
        <v>1489</v>
      </c>
      <c r="E20" s="49">
        <v>2753</v>
      </c>
      <c r="F20" s="49">
        <v>602</v>
      </c>
      <c r="G20" s="46">
        <v>5282</v>
      </c>
      <c r="H20" s="46">
        <v>2058</v>
      </c>
      <c r="I20" s="50">
        <v>2955</v>
      </c>
      <c r="J20" s="48"/>
      <c r="K20" s="43">
        <f t="shared" si="0"/>
        <v>17005</v>
      </c>
      <c r="L20" s="25"/>
    </row>
    <row r="21" spans="1:12" s="47" customFormat="1" ht="12.75" customHeight="1">
      <c r="A21" s="44" t="s">
        <v>28</v>
      </c>
      <c r="B21" s="46">
        <v>1455</v>
      </c>
      <c r="C21" s="46">
        <v>5246</v>
      </c>
      <c r="D21" s="49">
        <v>1475</v>
      </c>
      <c r="E21" s="49">
        <v>2499</v>
      </c>
      <c r="F21" s="49">
        <v>552</v>
      </c>
      <c r="G21" s="46">
        <v>5237</v>
      </c>
      <c r="H21" s="46">
        <v>2080</v>
      </c>
      <c r="I21" s="50">
        <v>3718</v>
      </c>
      <c r="J21" s="48"/>
      <c r="K21" s="43">
        <f t="shared" si="0"/>
        <v>17736</v>
      </c>
      <c r="L21" s="25"/>
    </row>
    <row r="22" spans="1:12" s="47" customFormat="1" ht="12.75" customHeight="1">
      <c r="A22" s="44" t="s">
        <v>29</v>
      </c>
      <c r="B22" s="46">
        <v>1289</v>
      </c>
      <c r="C22" s="46">
        <v>4715</v>
      </c>
      <c r="D22" s="49">
        <v>1306</v>
      </c>
      <c r="E22" s="49">
        <v>2235</v>
      </c>
      <c r="F22" s="49">
        <v>480</v>
      </c>
      <c r="G22" s="46">
        <v>5213</v>
      </c>
      <c r="H22" s="46">
        <v>1953</v>
      </c>
      <c r="I22" s="50">
        <v>3696</v>
      </c>
      <c r="J22" s="48"/>
      <c r="K22" s="43">
        <f t="shared" si="0"/>
        <v>16866</v>
      </c>
      <c r="L22" s="25"/>
    </row>
    <row r="23" spans="1:13" s="47" customFormat="1" ht="12.75" customHeight="1">
      <c r="A23" s="51" t="s">
        <v>33</v>
      </c>
      <c r="B23" s="46">
        <v>975</v>
      </c>
      <c r="C23" s="46">
        <v>3705</v>
      </c>
      <c r="D23" s="49">
        <v>1086</v>
      </c>
      <c r="E23" s="49">
        <v>1686</v>
      </c>
      <c r="F23" s="49">
        <v>368</v>
      </c>
      <c r="G23" s="46">
        <v>4720</v>
      </c>
      <c r="H23" s="46">
        <v>1636</v>
      </c>
      <c r="I23" s="50">
        <f aca="true" t="shared" si="1" ref="I23:I28">+K23-B23-C23-G23-H23</f>
        <v>3090</v>
      </c>
      <c r="J23" s="48"/>
      <c r="K23" s="43">
        <v>14126</v>
      </c>
      <c r="L23" s="25"/>
      <c r="M23" s="52"/>
    </row>
    <row r="24" spans="1:13" s="47" customFormat="1" ht="12.75" customHeight="1">
      <c r="A24" s="51" t="s">
        <v>34</v>
      </c>
      <c r="B24" s="46">
        <v>766</v>
      </c>
      <c r="C24" s="46">
        <v>3249</v>
      </c>
      <c r="D24" s="49">
        <v>998</v>
      </c>
      <c r="E24" s="49">
        <v>1458</v>
      </c>
      <c r="F24" s="49">
        <v>319</v>
      </c>
      <c r="G24" s="46">
        <v>4325</v>
      </c>
      <c r="H24" s="46">
        <v>1594</v>
      </c>
      <c r="I24" s="50">
        <f t="shared" si="1"/>
        <v>2916</v>
      </c>
      <c r="J24" s="48"/>
      <c r="K24" s="43">
        <v>12850</v>
      </c>
      <c r="L24" s="25"/>
      <c r="M24" s="52"/>
    </row>
    <row r="25" spans="1:13" s="47" customFormat="1" ht="12.75" customHeight="1">
      <c r="A25" s="44" t="s">
        <v>51</v>
      </c>
      <c r="B25" s="46">
        <v>724</v>
      </c>
      <c r="C25" s="46">
        <v>2854</v>
      </c>
      <c r="D25" s="49">
        <v>790</v>
      </c>
      <c r="E25" s="49">
        <v>1312</v>
      </c>
      <c r="F25" s="49">
        <v>297</v>
      </c>
      <c r="G25" s="46">
        <v>4406</v>
      </c>
      <c r="H25" s="46">
        <v>1586</v>
      </c>
      <c r="I25" s="50">
        <f t="shared" si="1"/>
        <v>2835</v>
      </c>
      <c r="J25" s="48"/>
      <c r="K25" s="43">
        <v>12405</v>
      </c>
      <c r="L25" s="25"/>
      <c r="M25" s="52"/>
    </row>
    <row r="26" spans="1:13" s="47" customFormat="1" ht="12.75" customHeight="1">
      <c r="A26" s="44" t="s">
        <v>52</v>
      </c>
      <c r="B26" s="46">
        <v>799</v>
      </c>
      <c r="C26" s="46">
        <v>3207</v>
      </c>
      <c r="D26" s="49">
        <v>878</v>
      </c>
      <c r="E26" s="49">
        <v>1451</v>
      </c>
      <c r="F26" s="49">
        <v>364</v>
      </c>
      <c r="G26" s="46">
        <v>4767</v>
      </c>
      <c r="H26" s="46">
        <v>1780</v>
      </c>
      <c r="I26" s="50">
        <f t="shared" si="1"/>
        <v>3023</v>
      </c>
      <c r="J26" s="48"/>
      <c r="K26" s="43">
        <v>13576</v>
      </c>
      <c r="L26" s="25"/>
      <c r="M26" s="52"/>
    </row>
    <row r="27" spans="1:13" s="47" customFormat="1" ht="12.75" customHeight="1">
      <c r="A27" s="44" t="s">
        <v>53</v>
      </c>
      <c r="B27" s="46">
        <v>765</v>
      </c>
      <c r="C27" s="46">
        <v>3116</v>
      </c>
      <c r="D27" s="49">
        <v>804</v>
      </c>
      <c r="E27" s="49">
        <v>1406</v>
      </c>
      <c r="F27" s="49">
        <v>383</v>
      </c>
      <c r="G27" s="46">
        <v>5066</v>
      </c>
      <c r="H27" s="46">
        <v>1990</v>
      </c>
      <c r="I27" s="50">
        <f t="shared" si="1"/>
        <v>2968</v>
      </c>
      <c r="J27" s="48"/>
      <c r="K27" s="43">
        <v>13905</v>
      </c>
      <c r="L27" s="25"/>
      <c r="M27" s="52"/>
    </row>
    <row r="28" spans="1:13" s="47" customFormat="1" ht="12.75" customHeight="1">
      <c r="A28" s="44" t="s">
        <v>54</v>
      </c>
      <c r="B28" s="46">
        <v>667</v>
      </c>
      <c r="C28" s="46">
        <v>3095</v>
      </c>
      <c r="D28" s="49">
        <v>884</v>
      </c>
      <c r="E28" s="49">
        <v>1337</v>
      </c>
      <c r="F28" s="49">
        <v>384</v>
      </c>
      <c r="G28" s="46">
        <v>5390</v>
      </c>
      <c r="H28" s="46">
        <v>1999</v>
      </c>
      <c r="I28" s="50">
        <f t="shared" si="1"/>
        <v>3542</v>
      </c>
      <c r="J28" s="48"/>
      <c r="K28" s="43">
        <v>14693</v>
      </c>
      <c r="L28" s="25"/>
      <c r="M28" s="52"/>
    </row>
    <row r="29" spans="1:13" s="47" customFormat="1" ht="12.75" customHeight="1">
      <c r="A29" s="44" t="s">
        <v>55</v>
      </c>
      <c r="B29" s="46">
        <v>602</v>
      </c>
      <c r="C29" s="46">
        <v>2872</v>
      </c>
      <c r="D29" s="49">
        <v>721</v>
      </c>
      <c r="E29" s="49">
        <v>1278</v>
      </c>
      <c r="F29" s="49">
        <v>401</v>
      </c>
      <c r="G29" s="46">
        <v>5078</v>
      </c>
      <c r="H29" s="46">
        <v>1968</v>
      </c>
      <c r="I29" s="50">
        <v>3290</v>
      </c>
      <c r="J29" s="48"/>
      <c r="K29" s="43">
        <v>13810</v>
      </c>
      <c r="L29" s="25"/>
      <c r="M29" s="52"/>
    </row>
    <row r="30" spans="1:13" s="47" customFormat="1" ht="12.75" customHeight="1">
      <c r="A30" s="44" t="s">
        <v>56</v>
      </c>
      <c r="B30" s="46">
        <v>685</v>
      </c>
      <c r="C30" s="46">
        <v>3107</v>
      </c>
      <c r="D30" s="49">
        <v>778</v>
      </c>
      <c r="E30" s="49">
        <v>1421</v>
      </c>
      <c r="F30" s="49">
        <v>345</v>
      </c>
      <c r="G30" s="46">
        <v>5152</v>
      </c>
      <c r="H30" s="46">
        <v>1984</v>
      </c>
      <c r="I30" s="50">
        <v>3221</v>
      </c>
      <c r="J30" s="48"/>
      <c r="K30" s="43">
        <f>B30+C30+G30+H30+I30</f>
        <v>14149</v>
      </c>
      <c r="L30" s="25"/>
      <c r="M30" s="52"/>
    </row>
    <row r="31" spans="1:13" s="47" customFormat="1" ht="12.75" customHeight="1">
      <c r="A31" s="44" t="s">
        <v>57</v>
      </c>
      <c r="B31" s="46">
        <v>562</v>
      </c>
      <c r="C31" s="46">
        <v>3048</v>
      </c>
      <c r="D31" s="49">
        <v>814</v>
      </c>
      <c r="E31" s="49">
        <v>1298</v>
      </c>
      <c r="F31" s="49">
        <v>417</v>
      </c>
      <c r="G31" s="46">
        <v>5308</v>
      </c>
      <c r="H31" s="46">
        <v>2190</v>
      </c>
      <c r="I31" s="50">
        <v>3281</v>
      </c>
      <c r="J31" s="48"/>
      <c r="K31" s="43">
        <f>B31+C31+G31+H31+I31</f>
        <v>14389</v>
      </c>
      <c r="L31" s="25"/>
      <c r="M31" s="52"/>
    </row>
    <row r="32" spans="1:13" s="47" customFormat="1" ht="12.75" customHeight="1">
      <c r="A32" s="44" t="s">
        <v>58</v>
      </c>
      <c r="B32" s="46">
        <v>589</v>
      </c>
      <c r="C32" s="46">
        <v>2978</v>
      </c>
      <c r="D32" s="49">
        <v>850</v>
      </c>
      <c r="E32" s="49">
        <v>1301</v>
      </c>
      <c r="F32" s="49">
        <v>352</v>
      </c>
      <c r="G32" s="46">
        <v>5497</v>
      </c>
      <c r="H32" s="46">
        <v>2166</v>
      </c>
      <c r="I32" s="50">
        <v>3657</v>
      </c>
      <c r="J32" s="48"/>
      <c r="K32" s="43">
        <f>B32+C32+G32+H32+I32</f>
        <v>14887</v>
      </c>
      <c r="L32" s="25"/>
      <c r="M32" s="52"/>
    </row>
    <row r="33" spans="1:13" s="47" customFormat="1" ht="12.75" customHeight="1">
      <c r="A33" s="44" t="s">
        <v>59</v>
      </c>
      <c r="B33" s="46">
        <v>603</v>
      </c>
      <c r="C33" s="46">
        <v>2968</v>
      </c>
      <c r="D33" s="49">
        <v>768</v>
      </c>
      <c r="E33" s="49">
        <v>1411</v>
      </c>
      <c r="F33" s="49">
        <v>285</v>
      </c>
      <c r="G33" s="46">
        <v>5531</v>
      </c>
      <c r="H33" s="46">
        <v>2058</v>
      </c>
      <c r="I33" s="50">
        <v>4111</v>
      </c>
      <c r="J33" s="48"/>
      <c r="K33" s="43">
        <v>15271</v>
      </c>
      <c r="L33" s="25"/>
      <c r="M33" s="52"/>
    </row>
    <row r="34" spans="1:13" s="47" customFormat="1" ht="12.75" customHeight="1">
      <c r="A34" s="44" t="s">
        <v>60</v>
      </c>
      <c r="B34" s="46">
        <v>655</v>
      </c>
      <c r="C34" s="46">
        <v>3213</v>
      </c>
      <c r="D34" s="49">
        <v>1014</v>
      </c>
      <c r="E34" s="49">
        <v>1321</v>
      </c>
      <c r="F34" s="49">
        <v>161</v>
      </c>
      <c r="G34" s="46">
        <v>5027</v>
      </c>
      <c r="H34" s="46">
        <v>1834</v>
      </c>
      <c r="I34" s="50">
        <v>5043</v>
      </c>
      <c r="J34" s="48"/>
      <c r="K34" s="43">
        <f>B34+C34+G34+H34+I34</f>
        <v>15772</v>
      </c>
      <c r="L34" s="25"/>
      <c r="M34" s="52"/>
    </row>
    <row r="35" spans="1:13" s="47" customFormat="1" ht="12.75" customHeight="1">
      <c r="A35" s="44" t="s">
        <v>61</v>
      </c>
      <c r="B35" s="46">
        <v>694</v>
      </c>
      <c r="C35" s="46">
        <v>3516</v>
      </c>
      <c r="D35" s="49">
        <v>1128</v>
      </c>
      <c r="E35" s="49">
        <v>1456</v>
      </c>
      <c r="F35" s="49">
        <v>273</v>
      </c>
      <c r="G35" s="46">
        <v>5378</v>
      </c>
      <c r="H35" s="46">
        <v>1882</v>
      </c>
      <c r="I35" s="50">
        <v>4535</v>
      </c>
      <c r="J35" s="48"/>
      <c r="K35" s="43">
        <f>B35+C35+G35+H35+I35</f>
        <v>16005</v>
      </c>
      <c r="L35" s="25"/>
      <c r="M35" s="52"/>
    </row>
    <row r="36" spans="1:13" s="47" customFormat="1" ht="12">
      <c r="A36" s="47" t="s">
        <v>62</v>
      </c>
      <c r="B36" s="46">
        <v>710</v>
      </c>
      <c r="C36" s="46">
        <v>3433</v>
      </c>
      <c r="D36" s="49">
        <v>1193</v>
      </c>
      <c r="E36" s="49">
        <v>1347</v>
      </c>
      <c r="F36" s="49">
        <v>231</v>
      </c>
      <c r="G36" s="46">
        <v>5760</v>
      </c>
      <c r="H36" s="46">
        <v>1920</v>
      </c>
      <c r="I36" s="50">
        <v>4823</v>
      </c>
      <c r="J36" s="48"/>
      <c r="K36" s="43">
        <f>B36+C36+G36+H36+I36</f>
        <v>16646</v>
      </c>
      <c r="L36" s="43"/>
      <c r="M36" s="52"/>
    </row>
    <row r="37" spans="1:13" s="47" customFormat="1" ht="12">
      <c r="A37" s="47" t="s">
        <v>63</v>
      </c>
      <c r="B37" s="46">
        <v>768</v>
      </c>
      <c r="C37" s="46">
        <v>3546</v>
      </c>
      <c r="D37" s="49">
        <v>1221</v>
      </c>
      <c r="E37" s="49">
        <v>1404</v>
      </c>
      <c r="F37" s="49">
        <v>205</v>
      </c>
      <c r="G37" s="46">
        <v>5961</v>
      </c>
      <c r="H37" s="46">
        <v>2082</v>
      </c>
      <c r="I37" s="50">
        <v>4956</v>
      </c>
      <c r="J37" s="48"/>
      <c r="K37" s="43">
        <f>B37+C37+G37+H37+I37</f>
        <v>17313</v>
      </c>
      <c r="L37" s="43"/>
      <c r="M37" s="52"/>
    </row>
    <row r="38" spans="1:13" s="47" customFormat="1" ht="12">
      <c r="A38" s="47" t="s">
        <v>65</v>
      </c>
      <c r="B38" s="46">
        <v>755</v>
      </c>
      <c r="C38" s="46">
        <v>3675</v>
      </c>
      <c r="D38" s="49">
        <v>1329</v>
      </c>
      <c r="E38" s="49">
        <v>1353</v>
      </c>
      <c r="F38" s="49">
        <v>198</v>
      </c>
      <c r="G38" s="46">
        <v>6573</v>
      </c>
      <c r="H38" s="46">
        <v>2150</v>
      </c>
      <c r="I38" s="50">
        <v>5376</v>
      </c>
      <c r="J38" s="48"/>
      <c r="K38" s="43">
        <f>B38+C38+G38+H38+I38</f>
        <v>18529</v>
      </c>
      <c r="L38" s="43"/>
      <c r="M38" s="52"/>
    </row>
    <row r="39" spans="1:12" s="47" customFormat="1" ht="5.25" customHeight="1">
      <c r="A39" s="53"/>
      <c r="B39" s="54"/>
      <c r="C39" s="54"/>
      <c r="D39" s="55"/>
      <c r="E39" s="55"/>
      <c r="F39" s="55"/>
      <c r="G39" s="54"/>
      <c r="H39" s="54"/>
      <c r="I39" s="56"/>
      <c r="J39" s="57"/>
      <c r="K39" s="58"/>
      <c r="L39" s="25"/>
    </row>
    <row r="40" spans="1:12" s="47" customFormat="1" ht="10.5" customHeight="1">
      <c r="A40" s="59" t="s">
        <v>21</v>
      </c>
      <c r="B40" s="43"/>
      <c r="C40" s="43"/>
      <c r="D40" s="43"/>
      <c r="E40" s="43"/>
      <c r="F40" s="43"/>
      <c r="G40" s="43"/>
      <c r="H40" s="43"/>
      <c r="I40" s="46"/>
      <c r="J40" s="46"/>
      <c r="K40" s="43"/>
      <c r="L40" s="25"/>
    </row>
    <row r="41" spans="1:12" s="61" customFormat="1" ht="12">
      <c r="A41" s="60" t="s">
        <v>38</v>
      </c>
      <c r="B41" s="43"/>
      <c r="C41" s="43"/>
      <c r="D41" s="43"/>
      <c r="E41" s="43"/>
      <c r="F41" s="43"/>
      <c r="G41" s="43"/>
      <c r="H41" s="43"/>
      <c r="I41" s="46"/>
      <c r="J41" s="46"/>
      <c r="K41" s="43"/>
      <c r="L41" s="25"/>
    </row>
    <row r="42" spans="1:12" s="61" customFormat="1" ht="12">
      <c r="A42" s="61" t="s">
        <v>36</v>
      </c>
      <c r="B42" s="62"/>
      <c r="C42" s="62"/>
      <c r="D42" s="62"/>
      <c r="E42" s="62"/>
      <c r="F42" s="62"/>
      <c r="I42" s="63"/>
      <c r="J42" s="63"/>
      <c r="L42" s="25"/>
    </row>
    <row r="43" spans="1:12" s="61" customFormat="1" ht="12">
      <c r="A43" s="61" t="s">
        <v>37</v>
      </c>
      <c r="B43" s="62"/>
      <c r="C43" s="62"/>
      <c r="D43" s="62"/>
      <c r="E43" s="62"/>
      <c r="F43" s="62"/>
      <c r="I43" s="63"/>
      <c r="J43" s="63"/>
      <c r="L43" s="25"/>
    </row>
    <row r="44" spans="1:12" ht="12">
      <c r="A44" s="64" t="s">
        <v>22</v>
      </c>
      <c r="B44" s="62"/>
      <c r="C44" s="62"/>
      <c r="D44" s="62"/>
      <c r="E44" s="62"/>
      <c r="F44" s="62"/>
      <c r="G44" s="61"/>
      <c r="H44" s="61"/>
      <c r="I44" s="63"/>
      <c r="J44" s="63"/>
      <c r="K44" s="61"/>
      <c r="L44" s="25"/>
    </row>
    <row r="45" ht="12">
      <c r="L45" s="25"/>
    </row>
    <row r="48" spans="1:1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 ht="12">
      <c r="B49" s="67"/>
      <c r="C49" s="67"/>
      <c r="D49" s="67"/>
      <c r="E49" s="67"/>
      <c r="F49" s="67"/>
      <c r="G49" s="67"/>
      <c r="H49" s="67"/>
      <c r="I49" s="67"/>
      <c r="J49" s="67"/>
      <c r="K49" s="67"/>
    </row>
  </sheetData>
  <sheetProtection/>
  <mergeCells count="1">
    <mergeCell ref="A1:F1"/>
  </mergeCells>
  <printOptions/>
  <pageMargins left="0.5905511811023623" right="0.4724409448818898" top="0.5905511811023623" bottom="0.7874015748031497" header="0.6299212598425197" footer="0.5118110236220472"/>
  <pageSetup fitToHeight="1" fitToWidth="1" orientation="portrait" paperSize="9" r:id="rId1"/>
  <headerFooter alignWithMargins="0">
    <oddHeader>&amp;R&amp;F</oddHeader>
    <oddFooter>&amp;LComune di Bologna - Dipartimento Programmazione - Settore Statistica</oddFooter>
  </headerFooter>
  <ignoredErrors>
    <ignoredError sqref="I23:I28 K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Zeros="0" zoomScalePageLayoutView="0" workbookViewId="0" topLeftCell="A1">
      <selection activeCell="D11" sqref="D11"/>
    </sheetView>
  </sheetViews>
  <sheetFormatPr defaultColWidth="9.625" defaultRowHeight="12"/>
  <cols>
    <col min="1" max="1" width="16.00390625" style="38" customWidth="1"/>
    <col min="2" max="2" width="9.00390625" style="38" customWidth="1"/>
    <col min="3" max="3" width="8.125" style="38" customWidth="1"/>
    <col min="4" max="4" width="11.125" style="38" customWidth="1"/>
    <col min="5" max="6" width="11.75390625" style="38" bestFit="1" customWidth="1"/>
    <col min="7" max="7" width="7.125" style="38" customWidth="1"/>
    <col min="8" max="8" width="6.625" style="38" customWidth="1"/>
    <col min="9" max="9" width="7.125" style="38" customWidth="1"/>
    <col min="10" max="10" width="6.125" style="65" customWidth="1"/>
    <col min="11" max="11" width="2.375" style="65" customWidth="1"/>
    <col min="12" max="12" width="7.375" style="38" customWidth="1"/>
    <col min="13" max="13" width="7.875" style="38" customWidth="1"/>
    <col min="14" max="251" width="10.875" style="38" customWidth="1"/>
    <col min="252" max="16384" width="9.625" style="38" customWidth="1"/>
  </cols>
  <sheetData>
    <row r="1" spans="1:12" s="4" customFormat="1" ht="30" customHeight="1">
      <c r="A1" s="70" t="s">
        <v>40</v>
      </c>
      <c r="B1" s="70"/>
      <c r="C1" s="70"/>
      <c r="D1" s="70"/>
      <c r="E1" s="70"/>
      <c r="F1" s="70"/>
      <c r="G1" s="1"/>
      <c r="H1" s="2" t="s">
        <v>0</v>
      </c>
      <c r="I1" s="1"/>
      <c r="J1" s="3"/>
      <c r="K1" s="3"/>
      <c r="L1" s="1"/>
    </row>
    <row r="2" spans="1:12" s="9" customFormat="1" ht="15" customHeight="1">
      <c r="A2" s="68" t="s">
        <v>41</v>
      </c>
      <c r="B2" s="6"/>
      <c r="C2" s="6"/>
      <c r="D2" s="6"/>
      <c r="E2" s="6"/>
      <c r="F2" s="7"/>
      <c r="G2" s="69"/>
      <c r="H2" s="6"/>
      <c r="I2" s="6"/>
      <c r="J2" s="8"/>
      <c r="K2" s="8"/>
      <c r="L2" s="6"/>
    </row>
    <row r="3" spans="1:12" s="16" customFormat="1" ht="12.75" customHeight="1">
      <c r="A3" s="10" t="s">
        <v>1</v>
      </c>
      <c r="B3" s="11" t="s">
        <v>2</v>
      </c>
      <c r="C3" s="11"/>
      <c r="D3" s="11"/>
      <c r="E3" s="11"/>
      <c r="F3" s="12"/>
      <c r="G3" s="12"/>
      <c r="H3" s="12"/>
      <c r="I3" s="12"/>
      <c r="J3" s="13"/>
      <c r="K3" s="14"/>
      <c r="L3" s="15" t="s">
        <v>3</v>
      </c>
    </row>
    <row r="4" spans="1:11" s="25" customFormat="1" ht="12.75" customHeight="1">
      <c r="A4" s="17" t="s">
        <v>4</v>
      </c>
      <c r="B4" s="18" t="s">
        <v>5</v>
      </c>
      <c r="C4" s="19" t="s">
        <v>6</v>
      </c>
      <c r="D4" s="20"/>
      <c r="E4" s="21"/>
      <c r="F4" s="22"/>
      <c r="G4" s="23" t="s">
        <v>7</v>
      </c>
      <c r="H4" s="23" t="s">
        <v>8</v>
      </c>
      <c r="I4" s="23" t="s">
        <v>8</v>
      </c>
      <c r="J4" s="24" t="s">
        <v>9</v>
      </c>
      <c r="K4" s="24"/>
    </row>
    <row r="5" spans="1:11" s="25" customFormat="1" ht="12.75" customHeight="1">
      <c r="A5" s="26"/>
      <c r="B5" s="23" t="s">
        <v>10</v>
      </c>
      <c r="C5" s="23" t="s">
        <v>11</v>
      </c>
      <c r="D5" s="27" t="s">
        <v>12</v>
      </c>
      <c r="E5" s="27"/>
      <c r="F5" s="28"/>
      <c r="G5" s="23" t="s">
        <v>13</v>
      </c>
      <c r="H5" s="29" t="s">
        <v>14</v>
      </c>
      <c r="I5" s="29" t="s">
        <v>15</v>
      </c>
      <c r="J5" s="30" t="s">
        <v>16</v>
      </c>
      <c r="K5" s="30"/>
    </row>
    <row r="6" spans="1:12" ht="12.75" customHeight="1">
      <c r="A6" s="31"/>
      <c r="B6" s="32" t="s">
        <v>17</v>
      </c>
      <c r="C6" s="32"/>
      <c r="D6" s="33" t="s">
        <v>30</v>
      </c>
      <c r="E6" s="34" t="s">
        <v>31</v>
      </c>
      <c r="F6" s="33" t="s">
        <v>32</v>
      </c>
      <c r="G6" s="32" t="s">
        <v>18</v>
      </c>
      <c r="H6" s="32" t="s">
        <v>19</v>
      </c>
      <c r="I6" s="32" t="s">
        <v>20</v>
      </c>
      <c r="J6" s="35"/>
      <c r="K6" s="36"/>
      <c r="L6" s="37"/>
    </row>
    <row r="7" spans="1:12" ht="12.75" customHeight="1">
      <c r="A7" s="39" t="s">
        <v>42</v>
      </c>
      <c r="B7" s="40">
        <v>1169</v>
      </c>
      <c r="C7" s="40">
        <v>5494</v>
      </c>
      <c r="D7" s="41">
        <v>1425</v>
      </c>
      <c r="E7" s="41">
        <v>2842</v>
      </c>
      <c r="F7" s="41">
        <v>579</v>
      </c>
      <c r="G7" s="40">
        <v>1029</v>
      </c>
      <c r="H7" s="40">
        <v>4544</v>
      </c>
      <c r="I7" s="40">
        <v>2106</v>
      </c>
      <c r="J7" s="42">
        <v>1885</v>
      </c>
      <c r="K7" s="42"/>
      <c r="L7" s="43">
        <f aca="true" t="shared" si="0" ref="L7:L22">SUM(G7:J7)+B7+C7</f>
        <v>16227</v>
      </c>
    </row>
    <row r="8" spans="1:12" ht="12.75" customHeight="1">
      <c r="A8" s="39" t="s">
        <v>43</v>
      </c>
      <c r="B8" s="40">
        <v>1343</v>
      </c>
      <c r="C8" s="40">
        <v>5943</v>
      </c>
      <c r="D8" s="41">
        <v>1513</v>
      </c>
      <c r="E8" s="41">
        <v>3106</v>
      </c>
      <c r="F8" s="41">
        <v>619</v>
      </c>
      <c r="G8" s="40">
        <v>1175</v>
      </c>
      <c r="H8" s="40">
        <v>4578</v>
      </c>
      <c r="I8" s="40">
        <v>2106</v>
      </c>
      <c r="J8" s="42">
        <v>2048</v>
      </c>
      <c r="K8" s="42"/>
      <c r="L8" s="43">
        <f t="shared" si="0"/>
        <v>17193</v>
      </c>
    </row>
    <row r="9" spans="1:12" ht="12.75" customHeight="1">
      <c r="A9" s="39" t="s">
        <v>44</v>
      </c>
      <c r="B9" s="40">
        <v>1375</v>
      </c>
      <c r="C9" s="40">
        <v>5928</v>
      </c>
      <c r="D9" s="41">
        <v>1503</v>
      </c>
      <c r="E9" s="41">
        <v>3074</v>
      </c>
      <c r="F9" s="41">
        <v>603</v>
      </c>
      <c r="G9" s="40">
        <v>974</v>
      </c>
      <c r="H9" s="40">
        <v>4859</v>
      </c>
      <c r="I9" s="40">
        <v>2055</v>
      </c>
      <c r="J9" s="42">
        <v>2114</v>
      </c>
      <c r="K9" s="42"/>
      <c r="L9" s="43">
        <f t="shared" si="0"/>
        <v>17305</v>
      </c>
    </row>
    <row r="10" spans="1:12" ht="12.75" customHeight="1">
      <c r="A10" s="39" t="s">
        <v>45</v>
      </c>
      <c r="B10" s="40">
        <v>1472</v>
      </c>
      <c r="C10" s="40">
        <v>6607</v>
      </c>
      <c r="D10" s="41">
        <v>1578</v>
      </c>
      <c r="E10" s="41">
        <v>3460</v>
      </c>
      <c r="F10" s="41">
        <v>737</v>
      </c>
      <c r="G10" s="40">
        <v>929</v>
      </c>
      <c r="H10" s="40">
        <v>5084</v>
      </c>
      <c r="I10" s="40">
        <v>2238</v>
      </c>
      <c r="J10" s="42">
        <v>2432</v>
      </c>
      <c r="K10" s="42"/>
      <c r="L10" s="43">
        <f t="shared" si="0"/>
        <v>18762</v>
      </c>
    </row>
    <row r="11" spans="1:12" s="47" customFormat="1" ht="12.75" customHeight="1">
      <c r="A11" s="44" t="s">
        <v>46</v>
      </c>
      <c r="B11" s="43">
        <v>1398</v>
      </c>
      <c r="C11" s="43">
        <v>5348</v>
      </c>
      <c r="D11" s="45">
        <v>1594</v>
      </c>
      <c r="E11" s="45">
        <v>3058</v>
      </c>
      <c r="F11" s="45">
        <v>696</v>
      </c>
      <c r="G11" s="43">
        <v>751</v>
      </c>
      <c r="H11" s="43">
        <v>5365</v>
      </c>
      <c r="I11" s="43">
        <v>2140</v>
      </c>
      <c r="J11" s="42">
        <v>3026</v>
      </c>
      <c r="K11" s="46"/>
      <c r="L11" s="43">
        <f t="shared" si="0"/>
        <v>18028</v>
      </c>
    </row>
    <row r="12" spans="1:12" s="47" customFormat="1" ht="12.75" customHeight="1">
      <c r="A12" s="44" t="s">
        <v>47</v>
      </c>
      <c r="B12" s="43">
        <v>1451</v>
      </c>
      <c r="C12" s="43">
        <v>4900</v>
      </c>
      <c r="D12" s="45">
        <v>1461</v>
      </c>
      <c r="E12" s="45">
        <v>2812</v>
      </c>
      <c r="F12" s="45">
        <v>627</v>
      </c>
      <c r="G12" s="43">
        <v>648</v>
      </c>
      <c r="H12" s="43">
        <v>5734</v>
      </c>
      <c r="I12" s="43">
        <v>2294</v>
      </c>
      <c r="J12" s="42">
        <v>3210</v>
      </c>
      <c r="K12" s="46"/>
      <c r="L12" s="43">
        <f t="shared" si="0"/>
        <v>18237</v>
      </c>
    </row>
    <row r="13" spans="1:12" s="47" customFormat="1" ht="12.75" customHeight="1">
      <c r="A13" s="44" t="s">
        <v>48</v>
      </c>
      <c r="B13" s="43">
        <v>1331</v>
      </c>
      <c r="C13" s="43">
        <v>4678</v>
      </c>
      <c r="D13" s="45">
        <v>1330</v>
      </c>
      <c r="E13" s="45">
        <v>2654</v>
      </c>
      <c r="F13" s="45">
        <v>694</v>
      </c>
      <c r="G13" s="43">
        <v>821</v>
      </c>
      <c r="H13" s="43">
        <v>5954</v>
      </c>
      <c r="I13" s="43">
        <v>2480</v>
      </c>
      <c r="J13" s="42">
        <v>2924</v>
      </c>
      <c r="K13" s="46"/>
      <c r="L13" s="43">
        <f t="shared" si="0"/>
        <v>18188</v>
      </c>
    </row>
    <row r="14" spans="1:12" s="47" customFormat="1" ht="12.75" customHeight="1">
      <c r="A14" s="44" t="s">
        <v>49</v>
      </c>
      <c r="B14" s="43">
        <v>943</v>
      </c>
      <c r="C14" s="43">
        <v>4539</v>
      </c>
      <c r="D14" s="45">
        <v>1029</v>
      </c>
      <c r="E14" s="45">
        <v>2316</v>
      </c>
      <c r="F14" s="45">
        <v>524</v>
      </c>
      <c r="G14" s="43">
        <v>862</v>
      </c>
      <c r="H14" s="43">
        <v>5446</v>
      </c>
      <c r="I14" s="43">
        <v>2328</v>
      </c>
      <c r="J14" s="42">
        <v>1839</v>
      </c>
      <c r="K14" s="46"/>
      <c r="L14" s="43">
        <f t="shared" si="0"/>
        <v>15957</v>
      </c>
    </row>
    <row r="15" spans="1:12" s="47" customFormat="1" ht="12.75" customHeight="1">
      <c r="A15" s="44" t="s">
        <v>50</v>
      </c>
      <c r="B15" s="43">
        <v>877</v>
      </c>
      <c r="C15" s="43">
        <v>4045</v>
      </c>
      <c r="D15" s="45">
        <v>839</v>
      </c>
      <c r="E15" s="45">
        <v>2057</v>
      </c>
      <c r="F15" s="45">
        <v>534</v>
      </c>
      <c r="G15" s="43">
        <v>831</v>
      </c>
      <c r="H15" s="43">
        <v>5224</v>
      </c>
      <c r="I15" s="43">
        <v>2259</v>
      </c>
      <c r="J15" s="42">
        <v>1740</v>
      </c>
      <c r="K15" s="46"/>
      <c r="L15" s="43">
        <f t="shared" si="0"/>
        <v>14976</v>
      </c>
    </row>
    <row r="16" spans="1:12" s="47" customFormat="1" ht="12.75" customHeight="1">
      <c r="A16" s="44" t="s">
        <v>23</v>
      </c>
      <c r="B16" s="43">
        <v>669</v>
      </c>
      <c r="C16" s="43">
        <v>4266</v>
      </c>
      <c r="D16" s="45">
        <v>899</v>
      </c>
      <c r="E16" s="45">
        <v>2054</v>
      </c>
      <c r="F16" s="45">
        <v>562</v>
      </c>
      <c r="G16" s="43">
        <v>868</v>
      </c>
      <c r="H16" s="43">
        <v>5320</v>
      </c>
      <c r="I16" s="43">
        <v>2370</v>
      </c>
      <c r="J16" s="42">
        <v>1831</v>
      </c>
      <c r="K16" s="46"/>
      <c r="L16" s="43">
        <f t="shared" si="0"/>
        <v>15324</v>
      </c>
    </row>
    <row r="17" spans="1:12" s="47" customFormat="1" ht="12.75" customHeight="1">
      <c r="A17" s="44" t="s">
        <v>24</v>
      </c>
      <c r="B17" s="43">
        <v>680</v>
      </c>
      <c r="C17" s="43">
        <v>4363</v>
      </c>
      <c r="D17" s="45">
        <v>1003</v>
      </c>
      <c r="E17" s="45">
        <v>2248</v>
      </c>
      <c r="F17" s="45">
        <v>503</v>
      </c>
      <c r="G17" s="43">
        <v>975</v>
      </c>
      <c r="H17" s="43">
        <v>5269</v>
      </c>
      <c r="I17" s="43">
        <v>2336</v>
      </c>
      <c r="J17" s="42">
        <v>1893</v>
      </c>
      <c r="K17" s="48"/>
      <c r="L17" s="43">
        <f t="shared" si="0"/>
        <v>15516</v>
      </c>
    </row>
    <row r="18" spans="1:12" s="47" customFormat="1" ht="12.75" customHeight="1">
      <c r="A18" s="44" t="s">
        <v>25</v>
      </c>
      <c r="B18" s="43">
        <v>951</v>
      </c>
      <c r="C18" s="43">
        <v>4333</v>
      </c>
      <c r="D18" s="45">
        <v>1018</v>
      </c>
      <c r="E18" s="45">
        <v>2227</v>
      </c>
      <c r="F18" s="45">
        <v>521</v>
      </c>
      <c r="G18" s="43">
        <v>975</v>
      </c>
      <c r="H18" s="43">
        <v>5283</v>
      </c>
      <c r="I18" s="43">
        <v>2342</v>
      </c>
      <c r="J18" s="42">
        <v>1936</v>
      </c>
      <c r="K18" s="48"/>
      <c r="L18" s="43">
        <f t="shared" si="0"/>
        <v>15820</v>
      </c>
    </row>
    <row r="19" spans="1:12" s="47" customFormat="1" ht="12.75" customHeight="1">
      <c r="A19" s="44" t="s">
        <v>26</v>
      </c>
      <c r="B19" s="46">
        <v>785</v>
      </c>
      <c r="C19" s="46">
        <v>5408</v>
      </c>
      <c r="D19" s="49">
        <v>1415</v>
      </c>
      <c r="E19" s="49">
        <v>2633</v>
      </c>
      <c r="F19" s="49">
        <v>520</v>
      </c>
      <c r="G19" s="46">
        <v>898</v>
      </c>
      <c r="H19" s="46">
        <v>5313</v>
      </c>
      <c r="I19" s="46">
        <v>2173</v>
      </c>
      <c r="J19" s="50">
        <v>2203</v>
      </c>
      <c r="K19" s="48"/>
      <c r="L19" s="43">
        <f t="shared" si="0"/>
        <v>16780</v>
      </c>
    </row>
    <row r="20" spans="1:12" s="47" customFormat="1" ht="12.75" customHeight="1">
      <c r="A20" s="44" t="s">
        <v>27</v>
      </c>
      <c r="B20" s="46">
        <v>942</v>
      </c>
      <c r="C20" s="46">
        <v>5768</v>
      </c>
      <c r="D20" s="49">
        <v>1489</v>
      </c>
      <c r="E20" s="49">
        <v>2753</v>
      </c>
      <c r="F20" s="49">
        <v>602</v>
      </c>
      <c r="G20" s="46">
        <v>582</v>
      </c>
      <c r="H20" s="46">
        <v>5282</v>
      </c>
      <c r="I20" s="46">
        <v>2058</v>
      </c>
      <c r="J20" s="50">
        <v>2373</v>
      </c>
      <c r="K20" s="48"/>
      <c r="L20" s="43">
        <f t="shared" si="0"/>
        <v>17005</v>
      </c>
    </row>
    <row r="21" spans="1:12" s="47" customFormat="1" ht="12.75" customHeight="1">
      <c r="A21" s="44" t="s">
        <v>28</v>
      </c>
      <c r="B21" s="46">
        <v>1455</v>
      </c>
      <c r="C21" s="46">
        <v>5246</v>
      </c>
      <c r="D21" s="49">
        <v>1475</v>
      </c>
      <c r="E21" s="49">
        <v>2499</v>
      </c>
      <c r="F21" s="49">
        <v>552</v>
      </c>
      <c r="G21" s="46">
        <v>915</v>
      </c>
      <c r="H21" s="46">
        <v>5237</v>
      </c>
      <c r="I21" s="46">
        <v>2080</v>
      </c>
      <c r="J21" s="50">
        <v>2803</v>
      </c>
      <c r="K21" s="48"/>
      <c r="L21" s="43">
        <f t="shared" si="0"/>
        <v>17736</v>
      </c>
    </row>
    <row r="22" spans="1:12" s="47" customFormat="1" ht="12.75" customHeight="1">
      <c r="A22" s="53" t="s">
        <v>29</v>
      </c>
      <c r="B22" s="54">
        <v>1289</v>
      </c>
      <c r="C22" s="54">
        <v>4715</v>
      </c>
      <c r="D22" s="55">
        <v>1306</v>
      </c>
      <c r="E22" s="55">
        <v>2235</v>
      </c>
      <c r="F22" s="55">
        <v>480</v>
      </c>
      <c r="G22" s="54">
        <v>835</v>
      </c>
      <c r="H22" s="54">
        <v>5213</v>
      </c>
      <c r="I22" s="54">
        <v>1953</v>
      </c>
      <c r="J22" s="56">
        <f>2687+174</f>
        <v>2861</v>
      </c>
      <c r="K22" s="57"/>
      <c r="L22" s="58">
        <f t="shared" si="0"/>
        <v>16866</v>
      </c>
    </row>
    <row r="23" spans="1:12" s="47" customFormat="1" ht="10.5" customHeight="1">
      <c r="A23" s="59" t="s">
        <v>21</v>
      </c>
      <c r="B23" s="43"/>
      <c r="C23" s="43"/>
      <c r="D23" s="43"/>
      <c r="E23" s="43"/>
      <c r="F23" s="43"/>
      <c r="G23" s="43"/>
      <c r="H23" s="43"/>
      <c r="I23" s="43"/>
      <c r="J23" s="46"/>
      <c r="K23" s="46"/>
      <c r="L23" s="43"/>
    </row>
    <row r="24" spans="1:12" s="47" customFormat="1" ht="10.5" customHeight="1">
      <c r="A24" s="64" t="s">
        <v>22</v>
      </c>
      <c r="B24" s="43"/>
      <c r="C24" s="43"/>
      <c r="D24" s="43"/>
      <c r="E24" s="43"/>
      <c r="F24" s="43"/>
      <c r="G24" s="43"/>
      <c r="H24" s="43"/>
      <c r="I24" s="43"/>
      <c r="J24" s="46"/>
      <c r="K24" s="46"/>
      <c r="L24" s="43"/>
    </row>
    <row r="25" spans="2:11" s="61" customFormat="1" ht="9.75" customHeight="1">
      <c r="B25" s="62"/>
      <c r="C25" s="62"/>
      <c r="D25" s="62"/>
      <c r="E25" s="62"/>
      <c r="F25" s="62"/>
      <c r="G25" s="62"/>
      <c r="J25" s="63"/>
      <c r="K25" s="63"/>
    </row>
    <row r="26" spans="1:11" s="61" customFormat="1" ht="11.25">
      <c r="A26" s="64"/>
      <c r="B26" s="62"/>
      <c r="C26" s="62"/>
      <c r="D26" s="62"/>
      <c r="E26" s="62"/>
      <c r="F26" s="62"/>
      <c r="G26" s="62"/>
      <c r="J26" s="63"/>
      <c r="K26" s="63"/>
    </row>
    <row r="27" spans="1:11" s="61" customFormat="1" ht="11.25">
      <c r="A27" s="64"/>
      <c r="B27" s="62"/>
      <c r="C27" s="62"/>
      <c r="D27" s="62"/>
      <c r="E27" s="62"/>
      <c r="F27" s="62"/>
      <c r="G27" s="62"/>
      <c r="J27" s="63"/>
      <c r="K27" s="63"/>
    </row>
  </sheetData>
  <sheetProtection/>
  <mergeCells count="1">
    <mergeCell ref="A1:F1"/>
  </mergeCells>
  <printOptions/>
  <pageMargins left="0.5905511811023623" right="0.4724409448818898" top="0.5905511811023623" bottom="0.7874015748031497" header="0.6299212598425197" footer="0.5118110236220472"/>
  <pageSetup fitToHeight="1" fitToWidth="1" orientation="portrait" paperSize="9" scale="99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2015-08-28T10:18:18Z</cp:lastPrinted>
  <dcterms:modified xsi:type="dcterms:W3CDTF">2023-08-28T10:12:15Z</dcterms:modified>
  <cp:category/>
  <cp:version/>
  <cp:contentType/>
  <cp:contentStatus/>
</cp:coreProperties>
</file>